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Leggimi" sheetId="1" r:id="rId1"/>
    <sheet name="requisito A LG Agrivoltaico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<sst xmlns="http://schemas.openxmlformats.org/spreadsheetml/2006/main" count="30" uniqueCount="30">
  <si>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Il foglio di calcolo proposto intende verificare il rispetto dei requisiti A.1 e A.2 delle "Linee guida in materia di Agrivoltaici" del Ministero dell'Ambiente</t>
  </si>
  <si>
    <r>
      <rPr>
        <sz val="12"/>
        <color indexed="8"/>
        <rFont val="Calibri"/>
        <family val="0"/>
      </rPr>
      <t xml:space="preserve">requisito </t>
    </r>
    <r>
      <rPr>
        <b/>
        <i/>
        <sz val="12"/>
        <color indexed="8"/>
        <rFont val="Calibri"/>
        <family val="0"/>
      </rPr>
      <t>A.1</t>
    </r>
  </si>
  <si>
    <r>
      <rPr>
        <b/>
        <i/>
        <sz val="12"/>
        <color indexed="8"/>
        <rFont val="Calibri"/>
        <family val="0"/>
      </rPr>
      <t>Superficie minima per l’attività agricola</t>
    </r>
    <r>
      <rPr>
        <b/>
        <sz val="12"/>
        <color indexed="8"/>
        <rFont val="Calibri"/>
        <family val="0"/>
      </rPr>
      <t xml:space="preserve">: </t>
    </r>
    <r>
      <rPr>
        <b/>
        <i/>
        <sz val="16"/>
        <color indexed="8"/>
        <rFont val="Calibri"/>
        <family val="0"/>
      </rPr>
      <t>S</t>
    </r>
    <r>
      <rPr>
        <b/>
        <i/>
        <sz val="12"/>
        <color indexed="8"/>
        <rFont val="Calibri"/>
        <family val="0"/>
      </rPr>
      <t xml:space="preserve">agricola ≥ 0,7 x </t>
    </r>
    <r>
      <rPr>
        <b/>
        <i/>
        <sz val="16"/>
        <color indexed="8"/>
        <rFont val="Calibri"/>
        <family val="0"/>
      </rPr>
      <t>S</t>
    </r>
    <r>
      <rPr>
        <b/>
        <i/>
        <sz val="12"/>
        <color indexed="8"/>
        <rFont val="Calibri"/>
        <family val="0"/>
      </rPr>
      <t>tot</t>
    </r>
  </si>
  <si>
    <r>
      <rPr>
        <sz val="12"/>
        <color indexed="8"/>
        <rFont val="Calibri"/>
        <family val="0"/>
      </rPr>
      <t xml:space="preserve">requisito </t>
    </r>
    <r>
      <rPr>
        <b/>
        <i/>
        <sz val="12"/>
        <color indexed="8"/>
        <rFont val="Calibri"/>
        <family val="0"/>
      </rPr>
      <t>A.2</t>
    </r>
  </si>
  <si>
    <r>
      <rPr>
        <b/>
        <i/>
        <sz val="12"/>
        <color indexed="8"/>
        <rFont val="Calibri"/>
        <family val="0"/>
      </rPr>
      <t xml:space="preserve">Percentuale di superficie complessiva coperta dai moduli (LAOR): </t>
    </r>
    <r>
      <rPr>
        <b/>
        <sz val="12"/>
        <color indexed="8"/>
        <rFont val="Calibri"/>
        <family val="0"/>
      </rPr>
      <t>LAOR ≤ 40%</t>
    </r>
  </si>
  <si>
    <t>nelle celle con fondo giallo si inseriscono i dati</t>
  </si>
  <si>
    <t>nelle colonne le celle indicate con l'asterisco rosso [*] sono compilate inserendo i valori ottenuti dai layer cartografici</t>
  </si>
  <si>
    <t>N.B. i valori indicati in tabella sono a titolo esemplificativo</t>
  </si>
  <si>
    <t>requisito A.1 Superficie minima per l’attività agricola: Sagricola ≥ 0,7 x Stot</t>
  </si>
  <si>
    <t>mq un modulo FV</t>
  </si>
  <si>
    <t>potenza modulo (W)</t>
  </si>
  <si>
    <t>celle con valori da inserire</t>
  </si>
  <si>
    <t>CAMPO</t>
  </si>
  <si>
    <t>N. MODULI</t>
  </si>
  <si>
    <r>
      <rPr>
        <b/>
        <sz val="11"/>
        <color indexed="8"/>
        <rFont val="Calibri"/>
        <family val="2"/>
      </rPr>
      <t>TRACKER (mq)</t>
    </r>
    <r>
      <rPr>
        <b/>
        <sz val="11"/>
        <color indexed="10"/>
        <rFont val="Calibri"/>
        <family val="2"/>
      </rPr>
      <t xml:space="preserve"> [*]</t>
    </r>
  </si>
  <si>
    <r>
      <rPr>
        <b/>
        <sz val="11"/>
        <color indexed="8"/>
        <rFont val="Calibri"/>
        <family val="0"/>
      </rPr>
      <t>VIABILITA' FV(mq)</t>
    </r>
    <r>
      <rPr>
        <b/>
        <sz val="11"/>
        <color indexed="10"/>
        <rFont val="Calibri"/>
        <family val="0"/>
      </rPr>
      <t xml:space="preserve"> [*]</t>
    </r>
  </si>
  <si>
    <r>
      <rPr>
        <b/>
        <sz val="11"/>
        <color indexed="8"/>
        <rFont val="Calibri"/>
        <family val="0"/>
      </rPr>
      <t xml:space="preserve">CABINE (mq) </t>
    </r>
    <r>
      <rPr>
        <b/>
        <sz val="11"/>
        <color indexed="10"/>
        <rFont val="Calibri"/>
        <family val="0"/>
      </rPr>
      <t>[*]</t>
    </r>
  </si>
  <si>
    <t>AREA OCCUPATA FV (mq)</t>
  </si>
  <si>
    <r>
      <rPr>
        <b/>
        <sz val="11"/>
        <color indexed="8"/>
        <rFont val="Calibri"/>
        <family val="2"/>
      </rPr>
      <t xml:space="preserve">AREA TOTALE  AV (mq) </t>
    </r>
    <r>
      <rPr>
        <b/>
        <sz val="11"/>
        <color indexed="10"/>
        <rFont val="Calibri"/>
        <family val="2"/>
      </rPr>
      <t>[**]</t>
    </r>
  </si>
  <si>
    <r>
      <rPr>
        <b/>
        <sz val="11"/>
        <color indexed="8"/>
        <rFont val="Calibri"/>
        <family val="2"/>
      </rPr>
      <t>AREA COLTIVABILE (mq)</t>
    </r>
    <r>
      <rPr>
        <b/>
        <sz val="11"/>
        <color indexed="10"/>
        <rFont val="Calibri"/>
        <family val="2"/>
      </rPr>
      <t xml:space="preserve"> [***]</t>
    </r>
  </si>
  <si>
    <t>% COPERTURA FV</t>
  </si>
  <si>
    <t>% COLTIVABILE</t>
  </si>
  <si>
    <t>totale</t>
  </si>
  <si>
    <t xml:space="preserve"> [*] area da layer geografici -  [**] area interna la recinzione del campo, da layer geografici - [***] area espressa dalla Superficie agricola utilizzata (SAU)</t>
  </si>
  <si>
    <t>requisito A.2 Percentuale di superficie complessiva coperta dai moduli (LAOR): LAOR ≤ 40%</t>
  </si>
  <si>
    <t>MW</t>
  </si>
  <si>
    <t>MW per ha area AV</t>
  </si>
  <si>
    <t>mq moduli FV per ha area AV</t>
  </si>
  <si>
    <t>LAOR (%)</t>
  </si>
  <si>
    <t>ha/MW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</si>
</sst>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0.000"/>
    <numFmt numFmtId="166" formatCode="_-* #,##0_-;\-* #,##0_-;_-* \-_-;_-@_-"/>
    <numFmt numFmtId="167" formatCode="_-* #,##0_-;\-* #,##0_-;_-* \-??_-;_-@_-"/>
    <numFmt numFmtId="168" formatCode="_-* #,##0.00_-;\-* #,##0.00_-;_-* \-??_-;_-@_-"/>
    <numFmt numFmtId="169" formatCode="_-* #,##0.0_-;\-* #,##0.0_-;_-* \-??_-;_-@_-"/>
    <numFmt numFmtId="170" formatCode="0.00%"/>
    <numFmt numFmtId="171" formatCode="_-* #,##0.0000_-;\-* #,##0.0000_-;_-* \-??_-;_-@_-"/>
    <numFmt numFmtId="172" formatCode="_-* #,##0.0_-;\-* #,##0.0_-;_-* \-?_-;_-@_-"/>
    <numFmt numFmtId="173" formatCode="0.0"/>
    <numFmt numFmtId="174" formatCode="_-* #,##0.0000_-;\-* #,##0.0000_-;_-* \-????_-;_-@_-"/>
    <numFmt numFmtId="175" formatCode="0.00"/>
  </numFmts>
  <fonts count="14">
    <font>
      <sz val="11"/>
      <color indexed="8"/>
      <name val="Calibri"/>
      <family val="0"/>
    </font>
    <font>
      <sz val="10"/>
      <name val="Arial"/>
      <family val="0"/>
    </font>
    <font>
      <sz val="12"/>
      <color indexed="8"/>
      <name val="Calibri"/>
      <family val="0"/>
    </font>
    <font>
      <b/>
      <i/>
      <sz val="12"/>
      <color indexed="8"/>
      <name val="Calibri"/>
      <family val="0"/>
    </font>
    <font>
      <b/>
      <sz val="12"/>
      <color indexed="8"/>
      <name val="Calibri"/>
      <family val="0"/>
    </font>
    <font>
      <b/>
      <i/>
      <sz val="16"/>
      <color indexed="8"/>
      <name val="Calibri"/>
      <family val="0"/>
    </font>
    <font>
      <sz val="11"/>
      <color indexed="10"/>
      <name val="Calibri"/>
      <family val="0"/>
    </font>
    <font>
      <sz val="14"/>
      <color indexed="8"/>
      <name val="Calibri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2"/>
    </font>
    <font>
      <i/>
      <sz val="11"/>
      <color indexed="8"/>
      <name val="Calibri"/>
      <family val="0"/>
    </font>
    <font>
      <sz val="9.5"/>
      <color indexed="8"/>
      <name val="Calibri"/>
      <family val="0"/>
    </font>
    <font>
      <sz val="9.5"/>
      <color indexed="10"/>
      <name val="Calibri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6" fontId="0" fillId="0" borderId="0">
      <alignment/>
      <protection/>
    </xf>
  </cellStyleXfs>
  <cellXfs count="55">
    <xf numFmtId="164" fontId="0" fillId="0" borderId="0" xfId="0" applyAlignment="1">
      <alignment/>
    </xf>
    <xf numFmtId="164" fontId="0" fillId="0" borderId="0" xfId="0" applyAlignment="1">
      <alignment wrapText="1"/>
    </xf>
    <xf numFmtId="164" fontId="0" fillId="0" borderId="1" xfId="0" applyFont="1" applyBorder="1" applyAlignment="1">
      <alignment horizontal="left" vertical="center" wrapText="1"/>
    </xf>
    <xf numFmtId="164" fontId="2" fillId="0" borderId="2" xfId="0" applyFont="1" applyBorder="1" applyAlignment="1">
      <alignment horizontal="justify" vertical="center" wrapText="1"/>
    </xf>
    <xf numFmtId="164" fontId="3" fillId="0" borderId="3" xfId="0" applyFont="1" applyBorder="1" applyAlignment="1">
      <alignment horizontal="justify" vertical="center" wrapText="1"/>
    </xf>
    <xf numFmtId="164" fontId="2" fillId="0" borderId="4" xfId="0" applyFont="1" applyBorder="1" applyAlignment="1">
      <alignment vertical="center" wrapText="1"/>
    </xf>
    <xf numFmtId="164" fontId="3" fillId="0" borderId="5" xfId="0" applyFont="1" applyBorder="1" applyAlignment="1">
      <alignment vertical="center" wrapText="1"/>
    </xf>
    <xf numFmtId="164" fontId="0" fillId="2" borderId="0" xfId="0" applyFont="1" applyFill="1" applyBorder="1" applyAlignment="1">
      <alignment horizontal="left" vertical="center"/>
    </xf>
    <xf numFmtId="164" fontId="0" fillId="0" borderId="0" xfId="0" applyFont="1" applyBorder="1" applyAlignment="1">
      <alignment horizontal="left" vertical="center" wrapText="1"/>
    </xf>
    <xf numFmtId="164" fontId="6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0" fillId="0" borderId="0" xfId="0" applyAlignment="1" applyProtection="1">
      <alignment/>
      <protection locked="0"/>
    </xf>
    <xf numFmtId="164" fontId="7" fillId="3" borderId="0" xfId="0" applyFont="1" applyFill="1" applyBorder="1" applyAlignment="1" applyProtection="1">
      <alignment horizontal="left" vertical="center"/>
      <protection locked="0"/>
    </xf>
    <xf numFmtId="164" fontId="8" fillId="0" borderId="6" xfId="0" applyFont="1" applyBorder="1" applyAlignment="1" applyProtection="1">
      <alignment/>
      <protection locked="0"/>
    </xf>
    <xf numFmtId="165" fontId="0" fillId="2" borderId="6" xfId="0" applyNumberFormat="1" applyFill="1" applyBorder="1" applyAlignment="1" applyProtection="1">
      <alignment vertical="center" wrapText="1"/>
      <protection locked="0"/>
    </xf>
    <xf numFmtId="164" fontId="0" fillId="0" borderId="6" xfId="0" applyFont="1" applyBorder="1" applyAlignment="1" applyProtection="1">
      <alignment/>
      <protection locked="0"/>
    </xf>
    <xf numFmtId="164" fontId="0" fillId="2" borderId="6" xfId="0" applyFill="1" applyBorder="1" applyAlignment="1" applyProtection="1">
      <alignment vertical="center" wrapText="1"/>
      <protection locked="0"/>
    </xf>
    <xf numFmtId="164" fontId="0" fillId="2" borderId="0" xfId="0" applyFont="1" applyFill="1" applyAlignment="1" applyProtection="1">
      <alignment/>
      <protection locked="0"/>
    </xf>
    <xf numFmtId="164" fontId="9" fillId="0" borderId="6" xfId="0" applyFont="1" applyBorder="1" applyAlignment="1" applyProtection="1">
      <alignment horizontal="center" vertical="center" wrapText="1"/>
      <protection locked="0"/>
    </xf>
    <xf numFmtId="164" fontId="9" fillId="0" borderId="6" xfId="0" applyFont="1" applyBorder="1" applyAlignment="1" applyProtection="1">
      <alignment horizontal="center" vertical="center" wrapText="1"/>
      <protection locked="0"/>
    </xf>
    <xf numFmtId="164" fontId="9" fillId="4" borderId="6" xfId="0" applyFont="1" applyFill="1" applyBorder="1" applyAlignment="1" applyProtection="1">
      <alignment horizontal="center" vertical="center" wrapText="1"/>
      <protection locked="0"/>
    </xf>
    <xf numFmtId="164" fontId="9" fillId="5" borderId="6" xfId="0" applyFont="1" applyFill="1" applyBorder="1" applyAlignment="1" applyProtection="1">
      <alignment horizontal="center" vertical="center" wrapText="1"/>
      <protection locked="0"/>
    </xf>
    <xf numFmtId="167" fontId="0" fillId="2" borderId="6" xfId="20" applyNumberFormat="1" applyFill="1" applyBorder="1" applyAlignment="1" applyProtection="1">
      <alignment vertical="center" wrapText="1"/>
      <protection locked="0"/>
    </xf>
    <xf numFmtId="168" fontId="0" fillId="2" borderId="6" xfId="20" applyNumberFormat="1" applyFill="1" applyBorder="1" applyAlignment="1">
      <alignment vertical="center" wrapText="1"/>
      <protection/>
    </xf>
    <xf numFmtId="169" fontId="0" fillId="2" borderId="6" xfId="20" applyNumberFormat="1" applyFill="1" applyBorder="1" applyAlignment="1" applyProtection="1">
      <alignment vertical="center" wrapText="1"/>
      <protection locked="0"/>
    </xf>
    <xf numFmtId="169" fontId="0" fillId="0" borderId="6" xfId="20" applyNumberFormat="1" applyBorder="1" applyAlignment="1">
      <alignment horizontal="right" vertical="center" wrapText="1" indent="1"/>
      <protection/>
    </xf>
    <xf numFmtId="169" fontId="0" fillId="2" borderId="6" xfId="20" applyNumberFormat="1" applyFill="1" applyBorder="1" applyAlignment="1" applyProtection="1">
      <alignment horizontal="right" vertical="center" wrapText="1" indent="1"/>
      <protection locked="0"/>
    </xf>
    <xf numFmtId="170" fontId="0" fillId="4" borderId="6" xfId="0" applyNumberFormat="1" applyFill="1" applyBorder="1" applyAlignment="1">
      <alignment horizontal="right" vertical="center" wrapText="1" indent="1"/>
    </xf>
    <xf numFmtId="170" fontId="4" fillId="5" borderId="6" xfId="0" applyNumberFormat="1" applyFont="1" applyFill="1" applyBorder="1" applyAlignment="1">
      <alignment horizontal="right" vertical="center"/>
    </xf>
    <xf numFmtId="164" fontId="2" fillId="0" borderId="0" xfId="0" applyFont="1" applyAlignment="1" applyProtection="1">
      <alignment/>
      <protection locked="0"/>
    </xf>
    <xf numFmtId="164" fontId="11" fillId="0" borderId="0" xfId="0" applyFont="1" applyAlignment="1" applyProtection="1">
      <alignment vertical="center"/>
      <protection locked="0"/>
    </xf>
    <xf numFmtId="167" fontId="11" fillId="0" borderId="0" xfId="0" applyNumberFormat="1" applyFont="1" applyAlignment="1" applyProtection="1">
      <alignment vertical="center"/>
      <protection locked="0"/>
    </xf>
    <xf numFmtId="169" fontId="11" fillId="0" borderId="0" xfId="20" applyNumberFormat="1" applyFont="1" applyAlignment="1" applyProtection="1">
      <alignment vertical="center"/>
      <protection locked="0"/>
    </xf>
    <xf numFmtId="170" fontId="11" fillId="4" borderId="6" xfId="0" applyNumberFormat="1" applyFont="1" applyFill="1" applyBorder="1" applyAlignment="1">
      <alignment horizontal="right" vertical="center" wrapText="1" indent="1"/>
    </xf>
    <xf numFmtId="164" fontId="0" fillId="0" borderId="0" xfId="0" applyAlignment="1" applyProtection="1">
      <alignment horizontal="right"/>
      <protection locked="0"/>
    </xf>
    <xf numFmtId="164" fontId="12" fillId="0" borderId="0" xfId="0" applyFont="1" applyAlignment="1" applyProtection="1">
      <alignment/>
      <protection locked="0"/>
    </xf>
    <xf numFmtId="164" fontId="13" fillId="0" borderId="0" xfId="0" applyFont="1" applyAlignment="1" applyProtection="1">
      <alignment horizontal="left" vertical="center"/>
      <protection locked="0"/>
    </xf>
    <xf numFmtId="164" fontId="13" fillId="0" borderId="0" xfId="0" applyFont="1" applyAlignment="1" applyProtection="1">
      <alignment horizontal="center"/>
      <protection locked="0"/>
    </xf>
    <xf numFmtId="164" fontId="13" fillId="0" borderId="0" xfId="0" applyFont="1" applyAlignment="1" applyProtection="1">
      <alignment/>
      <protection locked="0"/>
    </xf>
    <xf numFmtId="164" fontId="12" fillId="0" borderId="0" xfId="0" applyFont="1" applyAlignment="1" applyProtection="1">
      <alignment horizontal="right" vertical="center"/>
      <protection locked="0"/>
    </xf>
    <xf numFmtId="164" fontId="0" fillId="6" borderId="6" xfId="20" applyNumberFormat="1" applyFont="1" applyFill="1" applyBorder="1" applyAlignment="1" applyProtection="1">
      <alignment horizontal="center" vertical="center" wrapText="1"/>
      <protection locked="0"/>
    </xf>
    <xf numFmtId="164" fontId="0" fillId="0" borderId="6" xfId="0" applyFont="1" applyBorder="1" applyAlignment="1" applyProtection="1">
      <alignment horizontal="center" vertical="center" wrapText="1"/>
      <protection locked="0"/>
    </xf>
    <xf numFmtId="164" fontId="0" fillId="7" borderId="6" xfId="0" applyFont="1" applyFill="1" applyBorder="1" applyAlignment="1" applyProtection="1">
      <alignment horizontal="center" vertical="center" wrapText="1"/>
      <protection locked="0"/>
    </xf>
    <xf numFmtId="164" fontId="9" fillId="7" borderId="6" xfId="0" applyFont="1" applyFill="1" applyBorder="1" applyAlignment="1" applyProtection="1">
      <alignment horizontal="center" vertical="center" wrapText="1"/>
      <protection locked="0"/>
    </xf>
    <xf numFmtId="164" fontId="0" fillId="8" borderId="6" xfId="0" applyFont="1" applyFill="1" applyBorder="1" applyAlignment="1" applyProtection="1">
      <alignment horizontal="center" vertical="center"/>
      <protection locked="0"/>
    </xf>
    <xf numFmtId="171" fontId="0" fillId="6" borderId="6" xfId="20" applyNumberFormat="1" applyFill="1" applyBorder="1" applyAlignment="1">
      <alignment horizontal="left" vertical="center" wrapText="1" indent="3"/>
      <protection/>
    </xf>
    <xf numFmtId="168" fontId="0" fillId="0" borderId="6" xfId="20" applyNumberFormat="1" applyBorder="1" applyAlignment="1">
      <alignment horizontal="left" vertical="center" wrapText="1" indent="3"/>
      <protection/>
    </xf>
    <xf numFmtId="172" fontId="0" fillId="7" borderId="6" xfId="0" applyNumberFormat="1" applyFill="1" applyBorder="1" applyAlignment="1">
      <alignment horizontal="center" vertical="center" wrapText="1"/>
    </xf>
    <xf numFmtId="173" fontId="4" fillId="7" borderId="6" xfId="0" applyNumberFormat="1" applyFont="1" applyFill="1" applyBorder="1" applyAlignment="1">
      <alignment horizontal="center" vertical="center" wrapText="1"/>
    </xf>
    <xf numFmtId="174" fontId="0" fillId="8" borderId="6" xfId="0" applyNumberFormat="1" applyFill="1" applyBorder="1" applyAlignment="1">
      <alignment/>
    </xf>
    <xf numFmtId="164" fontId="0" fillId="0" borderId="0" xfId="0" applyAlignment="1" applyProtection="1">
      <alignment horizontal="center" vertical="center"/>
      <protection locked="0"/>
    </xf>
    <xf numFmtId="169" fontId="0" fillId="0" borderId="0" xfId="20" applyNumberFormat="1">
      <alignment/>
      <protection/>
    </xf>
    <xf numFmtId="170" fontId="0" fillId="0" borderId="6" xfId="0" applyNumberFormat="1" applyBorder="1" applyAlignment="1">
      <alignment horizontal="right" vertical="center"/>
    </xf>
    <xf numFmtId="175" fontId="4" fillId="7" borderId="6" xfId="0" applyNumberFormat="1" applyFont="1" applyFill="1" applyBorder="1" applyAlignment="1">
      <alignment horizontal="center" vertical="center"/>
    </xf>
    <xf numFmtId="174" fontId="0" fillId="8" borderId="6" xfId="0" applyNumberFormat="1" applyFill="1" applyBorder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1" sqref="A1"/>
    </sheetView>
  </sheetViews>
  <sheetFormatPr defaultColWidth="9.140625" defaultRowHeight="15"/>
  <cols>
    <col min="1" max="1" width="25.140625" style="0" customWidth="1"/>
    <col min="2" max="2" width="49.00390625" style="1" customWidth="1"/>
    <col min="3" max="16384" width="8.57421875" style="0" customWidth="1"/>
  </cols>
  <sheetData>
    <row r="1" spans="1:2" ht="40.5" customHeight="1">
      <c r="A1" s="2" t="s">
        <v>0</v>
      </c>
      <c r="B1" s="2"/>
    </row>
    <row r="2" spans="1:2" ht="36.75">
      <c r="A2" s="3" t="s">
        <v>1</v>
      </c>
      <c r="B2" s="4" t="s">
        <v>2</v>
      </c>
    </row>
    <row r="3" spans="1:2" ht="31.5">
      <c r="A3" s="5" t="s">
        <v>3</v>
      </c>
      <c r="B3" s="6" t="s">
        <v>4</v>
      </c>
    </row>
    <row r="6" spans="1:2" ht="21" customHeight="1">
      <c r="A6" s="7" t="s">
        <v>5</v>
      </c>
      <c r="B6" s="7"/>
    </row>
    <row r="7" spans="1:2" ht="37.5" customHeight="1">
      <c r="A7" s="8" t="s">
        <v>6</v>
      </c>
      <c r="B7" s="8"/>
    </row>
    <row r="8" s="10" customFormat="1" ht="18.75" customHeight="1">
      <c r="A8" s="9" t="s">
        <v>7</v>
      </c>
    </row>
  </sheetData>
  <sheetProtection selectLockedCells="1" selectUnlockedCells="1"/>
  <mergeCells count="3">
    <mergeCell ref="A1:B1"/>
    <mergeCell ref="A6:B6"/>
    <mergeCell ref="A7:B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90" zoomScaleNormal="90" workbookViewId="0" topLeftCell="A1">
      <selection activeCell="J7" sqref="J7"/>
    </sheetView>
  </sheetViews>
  <sheetFormatPr defaultColWidth="9.140625" defaultRowHeight="15"/>
  <cols>
    <col min="1" max="1" width="16.28125" style="11" customWidth="1"/>
    <col min="2" max="2" width="11.8515625" style="11" customWidth="1"/>
    <col min="3" max="3" width="11.7109375" style="11" customWidth="1"/>
    <col min="4" max="4" width="20.00390625" style="11" customWidth="1"/>
    <col min="5" max="5" width="8.8515625" style="11" customWidth="1"/>
    <col min="6" max="6" width="18.421875" style="11" customWidth="1"/>
    <col min="7" max="7" width="17.57421875" style="11" customWidth="1"/>
    <col min="8" max="8" width="17.28125" style="11" customWidth="1"/>
    <col min="9" max="9" width="14.57421875" style="11" customWidth="1"/>
    <col min="10" max="10" width="14.28125" style="11" customWidth="1"/>
    <col min="11" max="11" width="11.00390625" style="11" customWidth="1"/>
    <col min="12" max="12" width="13.8515625" style="11" customWidth="1"/>
    <col min="13" max="13" width="11.421875" style="11" customWidth="1"/>
    <col min="14" max="14" width="7.421875" style="11" customWidth="1"/>
    <col min="15" max="15" width="7.7109375" style="11" customWidth="1"/>
    <col min="16" max="16384" width="8.8515625" style="11" customWidth="1"/>
  </cols>
  <sheetData>
    <row r="1" spans="1:10" ht="27" customHeight="1">
      <c r="A1" s="12" t="s">
        <v>8</v>
      </c>
      <c r="B1" s="12"/>
      <c r="C1" s="12"/>
      <c r="D1" s="12"/>
      <c r="E1" s="12"/>
      <c r="F1" s="12"/>
      <c r="G1" s="12"/>
      <c r="H1" s="12"/>
      <c r="I1" s="12"/>
      <c r="J1" s="12"/>
    </row>
    <row r="2" ht="9" customHeight="1"/>
    <row r="3" spans="1:8" ht="15.75">
      <c r="A3" s="13" t="s">
        <v>9</v>
      </c>
      <c r="B3" s="14"/>
      <c r="D3" s="15" t="s">
        <v>10</v>
      </c>
      <c r="E3" s="16"/>
      <c r="G3" s="17" t="s">
        <v>11</v>
      </c>
      <c r="H3" s="17"/>
    </row>
    <row r="4" ht="13.5" customHeight="1"/>
    <row r="5" spans="1:10" ht="45">
      <c r="A5" s="18" t="s">
        <v>12</v>
      </c>
      <c r="B5" s="18" t="s">
        <v>13</v>
      </c>
      <c r="C5" s="19" t="s">
        <v>14</v>
      </c>
      <c r="D5" s="18" t="s">
        <v>15</v>
      </c>
      <c r="E5" s="18" t="s">
        <v>16</v>
      </c>
      <c r="F5" s="18" t="s">
        <v>17</v>
      </c>
      <c r="G5" s="19" t="s">
        <v>18</v>
      </c>
      <c r="H5" s="19" t="s">
        <v>19</v>
      </c>
      <c r="I5" s="20" t="s">
        <v>20</v>
      </c>
      <c r="J5" s="21" t="s">
        <v>21</v>
      </c>
    </row>
    <row r="6" spans="1:10" ht="16.5">
      <c r="A6" s="18">
        <v>1</v>
      </c>
      <c r="B6" s="22"/>
      <c r="C6" s="23"/>
      <c r="D6" s="24"/>
      <c r="E6" s="24"/>
      <c r="F6" s="25">
        <f aca="true" t="shared" si="0" ref="F6:F12">SUM(C6:E6)</f>
        <v>0</v>
      </c>
      <c r="G6" s="26"/>
      <c r="H6" s="25">
        <f aca="true" t="shared" si="1" ref="H6:H12">G6-F6</f>
        <v>0</v>
      </c>
      <c r="I6" s="27" t="e">
        <f aca="true" t="shared" si="2" ref="I6:I7">F6/G6</f>
        <v>#DIV/0!</v>
      </c>
      <c r="J6" s="28" t="e">
        <f aca="true" t="shared" si="3" ref="J6:J7">H6/G6</f>
        <v>#DIV/0!</v>
      </c>
    </row>
    <row r="7" spans="1:10" ht="16.5">
      <c r="A7" s="18">
        <v>2</v>
      </c>
      <c r="B7" s="22"/>
      <c r="C7" s="23"/>
      <c r="D7" s="24"/>
      <c r="E7" s="24"/>
      <c r="F7" s="25">
        <f t="shared" si="0"/>
        <v>0</v>
      </c>
      <c r="G7" s="26"/>
      <c r="H7" s="25">
        <f t="shared" si="1"/>
        <v>0</v>
      </c>
      <c r="I7" s="27" t="e">
        <f t="shared" si="2"/>
        <v>#DIV/0!</v>
      </c>
      <c r="J7" s="28" t="e">
        <f t="shared" si="3"/>
        <v>#DIV/0!</v>
      </c>
    </row>
    <row r="8" spans="1:10" ht="15.75">
      <c r="A8" s="18">
        <v>3</v>
      </c>
      <c r="B8" s="22"/>
      <c r="C8" s="23">
        <f aca="true" t="shared" si="4" ref="C8:C11">B8*$B$3</f>
        <v>0</v>
      </c>
      <c r="D8" s="24"/>
      <c r="E8" s="24"/>
      <c r="F8" s="25">
        <f t="shared" si="0"/>
        <v>0</v>
      </c>
      <c r="G8" s="26"/>
      <c r="H8" s="25">
        <f t="shared" si="1"/>
        <v>0</v>
      </c>
      <c r="I8" s="27"/>
      <c r="J8" s="28"/>
    </row>
    <row r="9" spans="1:10" ht="15.75">
      <c r="A9" s="18">
        <v>4</v>
      </c>
      <c r="B9" s="22"/>
      <c r="C9" s="23">
        <f t="shared" si="4"/>
        <v>0</v>
      </c>
      <c r="D9" s="24"/>
      <c r="E9" s="24"/>
      <c r="F9" s="25">
        <f t="shared" si="0"/>
        <v>0</v>
      </c>
      <c r="G9" s="26"/>
      <c r="H9" s="25">
        <f t="shared" si="1"/>
        <v>0</v>
      </c>
      <c r="I9" s="27"/>
      <c r="J9" s="28"/>
    </row>
    <row r="10" spans="1:10" ht="15.75">
      <c r="A10" s="18">
        <v>5</v>
      </c>
      <c r="B10" s="22"/>
      <c r="C10" s="23">
        <f t="shared" si="4"/>
        <v>0</v>
      </c>
      <c r="D10" s="24"/>
      <c r="E10" s="24"/>
      <c r="F10" s="25">
        <f t="shared" si="0"/>
        <v>0</v>
      </c>
      <c r="G10" s="26"/>
      <c r="H10" s="25">
        <f t="shared" si="1"/>
        <v>0</v>
      </c>
      <c r="I10" s="27"/>
      <c r="J10" s="28"/>
    </row>
    <row r="11" spans="1:10" ht="15.75">
      <c r="A11" s="18">
        <v>6</v>
      </c>
      <c r="B11" s="22"/>
      <c r="C11" s="23">
        <f t="shared" si="4"/>
        <v>0</v>
      </c>
      <c r="D11" s="24"/>
      <c r="E11" s="24"/>
      <c r="F11" s="25">
        <f t="shared" si="0"/>
        <v>0</v>
      </c>
      <c r="G11" s="26"/>
      <c r="H11" s="25">
        <f t="shared" si="1"/>
        <v>0</v>
      </c>
      <c r="I11" s="27"/>
      <c r="J11" s="28"/>
    </row>
    <row r="12" spans="1:10" ht="15.75">
      <c r="A12" s="18">
        <v>7</v>
      </c>
      <c r="B12" s="22"/>
      <c r="C12" s="23"/>
      <c r="D12" s="24"/>
      <c r="E12" s="24"/>
      <c r="F12" s="25">
        <f t="shared" si="0"/>
        <v>0</v>
      </c>
      <c r="G12" s="26"/>
      <c r="H12" s="25">
        <f t="shared" si="1"/>
        <v>0</v>
      </c>
      <c r="I12" s="27"/>
      <c r="J12" s="28"/>
    </row>
    <row r="13" ht="10.5" customHeight="1">
      <c r="J13" s="29"/>
    </row>
    <row r="14" spans="1:10" ht="15.75">
      <c r="A14" s="30" t="s">
        <v>22</v>
      </c>
      <c r="B14" s="31">
        <f>SUM(B6:B13)</f>
        <v>0</v>
      </c>
      <c r="C14" s="32">
        <f>SUM(C6:C12)</f>
        <v>0</v>
      </c>
      <c r="D14" s="32">
        <f>SUM(D6:D12)</f>
        <v>0</v>
      </c>
      <c r="E14" s="32">
        <f>SUM(E6:E12)</f>
        <v>0</v>
      </c>
      <c r="F14" s="32">
        <f>SUM(F6:F12)</f>
        <v>0</v>
      </c>
      <c r="G14" s="32">
        <f>SUM(G6:G12)</f>
        <v>0</v>
      </c>
      <c r="H14" s="32">
        <f>SUM(H6:H12)</f>
        <v>0</v>
      </c>
      <c r="I14" s="33" t="e">
        <f>AVERAGE(I6:I12)</f>
        <v>#DIV/0!</v>
      </c>
      <c r="J14" s="28" t="e">
        <f>AVERAGE(J6:J12)</f>
        <v>#DIV/0!</v>
      </c>
    </row>
    <row r="15" ht="7.5" customHeight="1"/>
    <row r="16" spans="1:10" ht="15">
      <c r="A16" s="34"/>
      <c r="B16" s="35"/>
      <c r="C16" s="36" t="s">
        <v>23</v>
      </c>
      <c r="D16" s="37"/>
      <c r="E16" s="38"/>
      <c r="F16" s="35"/>
      <c r="H16" s="38"/>
      <c r="I16" s="35"/>
      <c r="J16" s="39"/>
    </row>
    <row r="18" ht="10.5" customHeight="1"/>
    <row r="19" spans="1:10" ht="25.5" customHeight="1">
      <c r="A19" s="12" t="s">
        <v>24</v>
      </c>
      <c r="B19" s="12"/>
      <c r="C19" s="12"/>
      <c r="D19" s="12"/>
      <c r="E19" s="12"/>
      <c r="F19" s="12"/>
      <c r="G19" s="12"/>
      <c r="H19" s="12"/>
      <c r="I19" s="12"/>
      <c r="J19" s="12"/>
    </row>
    <row r="20" ht="11.25" customHeight="1"/>
    <row r="21" spans="1:5" ht="45">
      <c r="A21" s="40" t="s">
        <v>25</v>
      </c>
      <c r="B21" s="41" t="s">
        <v>26</v>
      </c>
      <c r="C21" s="42" t="s">
        <v>27</v>
      </c>
      <c r="D21" s="43" t="s">
        <v>28</v>
      </c>
      <c r="E21" s="44" t="s">
        <v>29</v>
      </c>
    </row>
    <row r="22" spans="1:5" ht="15.75">
      <c r="A22" s="45">
        <f aca="true" t="shared" si="5" ref="A22:A28">B6*$E$3/1000000</f>
        <v>0</v>
      </c>
      <c r="B22" s="46" t="e">
        <f aca="true" t="shared" si="6" ref="B22:B23">A22/(G6/10000)</f>
        <v>#DIV/0!</v>
      </c>
      <c r="C22" s="47" t="e">
        <f aca="true" t="shared" si="7" ref="C22:C23">C6/(G6/10000)</f>
        <v>#DIV/0!</v>
      </c>
      <c r="D22" s="48" t="e">
        <f aca="true" t="shared" si="8" ref="D22:D23">C22/100</f>
        <v>#DIV/0!</v>
      </c>
      <c r="E22" s="49" t="e">
        <f aca="true" t="shared" si="9" ref="E22:E23">(G6/10000)/A22</f>
        <v>#DIV/0!</v>
      </c>
    </row>
    <row r="23" spans="1:7" ht="15.75">
      <c r="A23" s="45">
        <f t="shared" si="5"/>
        <v>0</v>
      </c>
      <c r="B23" s="46" t="e">
        <f t="shared" si="6"/>
        <v>#DIV/0!</v>
      </c>
      <c r="C23" s="47" t="e">
        <f t="shared" si="7"/>
        <v>#DIV/0!</v>
      </c>
      <c r="D23" s="48" t="e">
        <f t="shared" si="8"/>
        <v>#DIV/0!</v>
      </c>
      <c r="E23" s="49" t="e">
        <f t="shared" si="9"/>
        <v>#DIV/0!</v>
      </c>
      <c r="G23" s="50"/>
    </row>
    <row r="24" spans="1:5" ht="15.75">
      <c r="A24" s="45">
        <f t="shared" si="5"/>
        <v>0</v>
      </c>
      <c r="B24" s="46"/>
      <c r="C24" s="47"/>
      <c r="D24" s="48"/>
      <c r="E24" s="49"/>
    </row>
    <row r="25" spans="1:5" ht="15.75">
      <c r="A25" s="45">
        <f t="shared" si="5"/>
        <v>0</v>
      </c>
      <c r="B25" s="46"/>
      <c r="C25" s="47"/>
      <c r="D25" s="48"/>
      <c r="E25" s="49"/>
    </row>
    <row r="26" spans="1:5" ht="15.75">
      <c r="A26" s="45">
        <f t="shared" si="5"/>
        <v>0</v>
      </c>
      <c r="B26" s="46"/>
      <c r="C26" s="47"/>
      <c r="D26" s="48"/>
      <c r="E26" s="49"/>
    </row>
    <row r="27" spans="1:5" ht="15.75">
      <c r="A27" s="45">
        <f t="shared" si="5"/>
        <v>0</v>
      </c>
      <c r="B27" s="46"/>
      <c r="C27" s="47"/>
      <c r="D27" s="48"/>
      <c r="E27" s="49"/>
    </row>
    <row r="28" spans="1:5" ht="15.75">
      <c r="A28" s="45">
        <f t="shared" si="5"/>
        <v>0</v>
      </c>
      <c r="B28" s="46"/>
      <c r="C28" s="47"/>
      <c r="D28" s="48"/>
      <c r="E28" s="49"/>
    </row>
    <row r="29" spans="1:4" ht="15.75">
      <c r="A29" s="51"/>
      <c r="B29" s="51"/>
      <c r="D29" s="29"/>
    </row>
    <row r="30" spans="1:5" ht="15.75">
      <c r="A30" s="45">
        <f>SUM(A22:A28)</f>
        <v>0</v>
      </c>
      <c r="B30" s="52" t="e">
        <f>AVERAGE(B22:B28)</f>
        <v>#DIV/0!</v>
      </c>
      <c r="D30" s="53" t="e">
        <f>AVERAGE(D22:D28)</f>
        <v>#DIV/0!</v>
      </c>
      <c r="E30" s="54" t="e">
        <f>AVERAGE(E22:E28)</f>
        <v>#DIV/0!</v>
      </c>
    </row>
  </sheetData>
  <sheetProtection selectLockedCells="1" selectUnlockedCells="1"/>
  <mergeCells count="2">
    <mergeCell ref="A1:J1"/>
    <mergeCell ref="A19:J19"/>
  </mergeCells>
  <printOptions/>
  <pageMargins left="0.7000000000000001" right="0.7000000000000001" top="0.75" bottom="0.75" header="0.5118110236220472" footer="0.5118110236220472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uod09</dc:creator>
  <cp:keywords/>
  <dc:description/>
  <cp:lastModifiedBy/>
  <dcterms:created xsi:type="dcterms:W3CDTF">2023-04-01T04:46:00Z</dcterms:created>
  <dcterms:modified xsi:type="dcterms:W3CDTF">2024-03-12T10:30:55Z</dcterms:modified>
  <cp:category/>
  <cp:version/>
  <cp:contentType/>
  <cp:contentStatus/>
  <cp:revision>5</cp:revision>
</cp:coreProperties>
</file>