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<sst xmlns="http://schemas.openxmlformats.org/spreadsheetml/2006/main" count="180" uniqueCount="140">
  <si>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</si>
  <si>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</si>
  <si>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</si>
  <si>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</si>
  <si>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 xml:space="preserve">Parte in proprietà e parte in affitto </t>
  </si>
  <si>
    <t>Parte in proprietà  e parte in uso gratuito</t>
  </si>
  <si>
    <t xml:space="preserve"> Parte in affitto e parte in 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</si>
  <si>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</si>
  <si>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</si>
  <si>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</si>
  <si>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</si>
  <si>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</si>
  <si>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</si>
  <si>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</si>
  <si>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</si>
  <si>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</si>
  <si>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</si>
  <si>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</si>
  <si>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</si>
  <si>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</si>
  <si>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</si>
  <si>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</si>
  <si>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</si>
  <si>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</si>
  <si>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</si>
  <si>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</si>
  <si>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</si>
  <si>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</si>
  <si>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</si>
  <si>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</si>
  <si>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</si>
  <si>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</si>
  <si>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</si>
  <si>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</si>
  <si>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</si>
  <si>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</si>
  <si>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</si>
  <si>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</si>
  <si>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</si>
  <si>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</si>
  <si>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</si>
  <si>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</si>
  <si>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</si>
  <si>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</si>
  <si>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</si>
  <si>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</si>
  <si>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</si>
  <si>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</si>
  <si>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</si>
  <si>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</si>
  <si>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</si>
  <si>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</si>
  <si>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</si>
  <si>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</si>
  <si>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</si>
  <si>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</si>
  <si>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</si>
  <si>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</si>
  <si>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</si>
  <si>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</si>
  <si>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</si>
  <si>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</si>
  <si>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</si>
  <si>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</si>
  <si>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</si>
  <si>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</si>
  <si>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</si>
  <si>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</si>
  <si>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</si>
  <si>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</si>
  <si>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</si>
  <si>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</si>
  <si>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</si>
  <si>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</si>
  <si>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</si>
  <si>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</si>
  <si>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</si>
  <si>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</si>
  <si>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</si>
  <si>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</si>
  <si>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</si>
  <si>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</si>
  <si>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</si>
  <si>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</si>
  <si>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</si>
  <si>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</si>
  <si>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</si>
  <si>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</si>
  <si>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</si>
  <si>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</si>
  <si>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</si>
  <si>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</si>
  <si>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</si>
  <si>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</si>
  <si>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</si>
  <si>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</si>
  <si>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</si>
  <si>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</si>
  <si>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</si>
  <si>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</si>
  <si>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</si>
  <si>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</si>
  <si>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</si>
  <si>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</si>
  <si>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</si>
  <si>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</si>
  <si>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</si>
  <si>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</si>
  <si>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</si>
  <si>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</si>
  <si>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</si>
  <si>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</si>
  <si>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</si>
  <si>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</si>
  <si>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</si>
  <si>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</si>
  <si>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</si>
  <si>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</si>
  <si>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</si>
  <si>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</si>
  <si>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</si>
  <si>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</si>
  <si>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</si>
  <si>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</si>
  <si>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</si>
  <si>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</si>
  <si>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</si>
  <si>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</si>
  <si>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</si>
  <si>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</si>
  <si>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</si>
  <si>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</si>
  <si>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</si>
  <si>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</si>
  <si>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</si>
  <si>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4.4 - Aziende per titolo di possesso dei terreni e provincia</t>
  </si>
  <si>
    <t>PROVINCE</t>
  </si>
  <si>
    <t>Tavola 4.4 segue - Aziende per titolo di possesso dei terreni e provincia</t>
  </si>
  <si>
    <t>Tavola 4 - Aziende per titolo di possesso dei terreni e provincia</t>
  </si>
  <si>
    <t>Parte in proprietà, parte in affitto, parte in uso gratu.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</si>
</sst>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</numFmts>
  <fonts count="13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25"/>
      <name val="Arial"/>
      <family val="2"/>
    </font>
    <font>
      <b/>
      <sz val="15.25"/>
      <name val="Arial"/>
      <family val="0"/>
    </font>
    <font>
      <b/>
      <i/>
      <sz val="9.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Aziende per titolo di possesso dei terreni Confronto Italia-Campania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9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2275"/>
          <c:y val="0.0025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5"/>
          <c:y val="0.148"/>
          <c:w val="0.973"/>
          <c:h val="0.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campania!$K$28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campania!$L$28:$R$28</c:f>
              <c:numCache/>
            </c:numRef>
          </c:val>
          <c:shape val="box"/>
        </c:ser>
        <c:ser>
          <c:idx val="1"/>
          <c:order val="1"/>
          <c:tx>
            <c:strRef>
              <c:f>campania!$K$29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campania!$L$29:$R$29</c:f>
              <c:numCache/>
            </c:numRef>
          </c:val>
          <c:shape val="box"/>
        </c:ser>
        <c:shape val="box"/>
        <c:axId val="22017212"/>
        <c:axId val="63937181"/>
      </c:bar3D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8</xdr:col>
      <xdr:colOff>657225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0" y="3648075"/>
        <a:ext cx="64293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ola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9">
      <selection activeCell="L54" sqref="L54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2" style="1" customWidth="1"/>
    <col min="8" max="8" width="13.5" style="1" customWidth="1"/>
    <col min="9" max="9" width="12" style="1" customWidth="1"/>
    <col min="10" max="16" width="13.33203125" style="1" customWidth="1"/>
    <col min="17" max="17" width="11.66015625" style="1" customWidth="1"/>
    <col min="18" max="16384" width="9.33203125" style="1" customWidth="1"/>
  </cols>
  <sheetData>
    <row r="1" spans="1:9" s="5" customFormat="1" ht="16.5" customHeight="1">
      <c r="A1" s="10" t="s">
        <v>138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7" t="s">
        <v>136</v>
      </c>
      <c r="B2" s="23" t="s">
        <v>0</v>
      </c>
      <c r="C2" s="23"/>
      <c r="D2" s="23"/>
      <c r="E2" s="23"/>
      <c r="F2" s="23"/>
      <c r="G2" s="23"/>
      <c r="H2" s="23"/>
      <c r="I2" s="24" t="s">
        <v>8</v>
      </c>
    </row>
    <row r="3" spans="1:27" ht="60" customHeight="1">
      <c r="A3" s="18"/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" customHeight="1">
      <c r="A4" s="11" t="s">
        <v>28</v>
      </c>
      <c r="B4" s="12">
        <v>33899</v>
      </c>
      <c r="C4" s="12">
        <v>2320</v>
      </c>
      <c r="D4" s="11">
        <v>557</v>
      </c>
      <c r="E4" s="12">
        <v>2753</v>
      </c>
      <c r="F4" s="11">
        <v>994</v>
      </c>
      <c r="G4" s="11">
        <v>85</v>
      </c>
      <c r="H4" s="11">
        <v>223</v>
      </c>
      <c r="I4" s="12">
        <v>40831</v>
      </c>
    </row>
    <row r="5" spans="1:9" ht="12.75">
      <c r="A5" s="11" t="s">
        <v>18</v>
      </c>
      <c r="B5" s="12">
        <v>26659</v>
      </c>
      <c r="C5" s="11">
        <v>513</v>
      </c>
      <c r="D5" s="11">
        <v>861</v>
      </c>
      <c r="E5" s="12">
        <v>2484</v>
      </c>
      <c r="F5" s="12">
        <v>2376</v>
      </c>
      <c r="G5" s="11">
        <v>114</v>
      </c>
      <c r="H5" s="11">
        <v>517</v>
      </c>
      <c r="I5" s="12">
        <v>33524</v>
      </c>
    </row>
    <row r="6" spans="1:9" ht="12.75">
      <c r="A6" s="11" t="s">
        <v>63</v>
      </c>
      <c r="B6" s="12">
        <v>34797</v>
      </c>
      <c r="C6" s="12">
        <v>4731</v>
      </c>
      <c r="D6" s="11">
        <v>646</v>
      </c>
      <c r="E6" s="12">
        <v>2269</v>
      </c>
      <c r="F6" s="11">
        <v>472</v>
      </c>
      <c r="G6" s="11">
        <v>47</v>
      </c>
      <c r="H6" s="11">
        <v>60</v>
      </c>
      <c r="I6" s="12">
        <v>43022</v>
      </c>
    </row>
    <row r="7" spans="1:9" ht="12.75">
      <c r="A7" s="11" t="s">
        <v>15</v>
      </c>
      <c r="B7" s="12">
        <v>39716</v>
      </c>
      <c r="C7" s="12">
        <v>1214</v>
      </c>
      <c r="D7" s="12">
        <v>1212</v>
      </c>
      <c r="E7" s="12">
        <v>3198</v>
      </c>
      <c r="F7" s="12">
        <v>2522</v>
      </c>
      <c r="G7" s="11">
        <v>100</v>
      </c>
      <c r="H7" s="11">
        <v>447</v>
      </c>
      <c r="I7" s="12">
        <v>48409</v>
      </c>
    </row>
    <row r="8" spans="1:9" ht="12.75">
      <c r="A8" s="11" t="s">
        <v>88</v>
      </c>
      <c r="B8" s="12">
        <v>74710</v>
      </c>
      <c r="C8" s="12">
        <v>1936</v>
      </c>
      <c r="D8" s="12">
        <v>1427</v>
      </c>
      <c r="E8" s="12">
        <v>2030</v>
      </c>
      <c r="F8" s="12">
        <v>2701</v>
      </c>
      <c r="G8" s="11">
        <v>86</v>
      </c>
      <c r="H8" s="11">
        <v>179</v>
      </c>
      <c r="I8" s="12">
        <v>83069</v>
      </c>
    </row>
    <row r="9" spans="1:14" s="3" customFormat="1" ht="12.75">
      <c r="A9" s="13" t="s">
        <v>134</v>
      </c>
      <c r="B9" s="14">
        <f aca="true" t="shared" si="0" ref="B9:I9">SUM(B4:B8)</f>
        <v>209781</v>
      </c>
      <c r="C9" s="14">
        <f t="shared" si="0"/>
        <v>10714</v>
      </c>
      <c r="D9" s="14">
        <f t="shared" si="0"/>
        <v>4703</v>
      </c>
      <c r="E9" s="14">
        <f t="shared" si="0"/>
        <v>12734</v>
      </c>
      <c r="F9" s="14">
        <f t="shared" si="0"/>
        <v>9065</v>
      </c>
      <c r="G9" s="14">
        <f t="shared" si="0"/>
        <v>432</v>
      </c>
      <c r="H9" s="14">
        <f t="shared" si="0"/>
        <v>1426</v>
      </c>
      <c r="I9" s="14">
        <f t="shared" si="0"/>
        <v>248855</v>
      </c>
      <c r="J9" s="4"/>
      <c r="K9" s="4"/>
      <c r="L9" s="4"/>
      <c r="M9" s="4"/>
      <c r="N9" s="4"/>
    </row>
    <row r="10" spans="1:14" s="3" customFormat="1" ht="12.75">
      <c r="A10" s="13"/>
      <c r="B10" s="14"/>
      <c r="C10" s="1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</row>
    <row r="11" spans="1:9" s="3" customFormat="1" ht="12.75">
      <c r="A11" s="13" t="s">
        <v>130</v>
      </c>
      <c r="B11" s="14">
        <v>2249177</v>
      </c>
      <c r="C11" s="14">
        <v>59279</v>
      </c>
      <c r="D11" s="14">
        <v>34671</v>
      </c>
      <c r="E11" s="14">
        <v>147701</v>
      </c>
      <c r="F11" s="14">
        <v>84032</v>
      </c>
      <c r="G11" s="14">
        <v>3403</v>
      </c>
      <c r="H11" s="14">
        <v>14084</v>
      </c>
      <c r="I11" s="14">
        <v>2592347</v>
      </c>
    </row>
    <row r="12" spans="1:9" s="3" customFormat="1" ht="12.75">
      <c r="A12" s="13"/>
      <c r="B12" s="14"/>
      <c r="C12" s="14"/>
      <c r="D12" s="14"/>
      <c r="E12" s="14"/>
      <c r="F12" s="14"/>
      <c r="G12" s="14"/>
      <c r="H12" s="14"/>
      <c r="I12" s="14"/>
    </row>
    <row r="13" spans="1:9" s="3" customFormat="1" ht="12.75">
      <c r="A13" s="13" t="s">
        <v>131</v>
      </c>
      <c r="B13" s="14">
        <v>493820</v>
      </c>
      <c r="C13" s="14">
        <v>21778</v>
      </c>
      <c r="D13" s="14">
        <v>7456</v>
      </c>
      <c r="E13" s="14">
        <v>82821</v>
      </c>
      <c r="F13" s="14">
        <v>26523</v>
      </c>
      <c r="G13" s="14">
        <v>1459</v>
      </c>
      <c r="H13" s="14">
        <v>7120</v>
      </c>
      <c r="I13" s="14">
        <v>640977</v>
      </c>
    </row>
    <row r="14" spans="1:9" s="3" customFormat="1" ht="12.75">
      <c r="A14" s="13" t="s">
        <v>132</v>
      </c>
      <c r="B14" s="14">
        <v>427195</v>
      </c>
      <c r="C14" s="14">
        <v>11208</v>
      </c>
      <c r="D14" s="14">
        <v>5428</v>
      </c>
      <c r="E14" s="14">
        <v>19491</v>
      </c>
      <c r="F14" s="14">
        <v>12409</v>
      </c>
      <c r="G14" s="14">
        <v>522</v>
      </c>
      <c r="H14" s="14">
        <v>1721</v>
      </c>
      <c r="I14" s="14">
        <v>477974</v>
      </c>
    </row>
    <row r="15" spans="1:9" s="3" customFormat="1" ht="12.75">
      <c r="A15" s="13" t="s">
        <v>133</v>
      </c>
      <c r="B15" s="14">
        <v>1328162</v>
      </c>
      <c r="C15" s="14">
        <v>26293</v>
      </c>
      <c r="D15" s="14">
        <v>21787</v>
      </c>
      <c r="E15" s="14">
        <v>45389</v>
      </c>
      <c r="F15" s="14">
        <v>45100</v>
      </c>
      <c r="G15" s="14">
        <v>1422</v>
      </c>
      <c r="H15" s="14">
        <v>5243</v>
      </c>
      <c r="I15" s="14">
        <v>1473396</v>
      </c>
    </row>
    <row r="16" spans="1:10" s="3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4"/>
    </row>
    <row r="22" spans="11:19" ht="41.25">
      <c r="K22" s="3"/>
      <c r="L22" s="7" t="s">
        <v>1</v>
      </c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29" t="s">
        <v>139</v>
      </c>
      <c r="S22" s="3"/>
    </row>
    <row r="23" spans="11:19" ht="8.25">
      <c r="K23" s="3"/>
      <c r="L23" s="3"/>
      <c r="M23" s="3"/>
      <c r="N23" s="3"/>
      <c r="O23" s="3"/>
      <c r="P23" s="3"/>
      <c r="Q23" s="3"/>
      <c r="R23" s="3"/>
      <c r="S23" s="3"/>
    </row>
    <row r="24" spans="11:19" ht="12.75">
      <c r="K24" s="13" t="s">
        <v>134</v>
      </c>
      <c r="L24" s="27">
        <v>209781</v>
      </c>
      <c r="M24" s="27">
        <v>10714</v>
      </c>
      <c r="N24" s="27">
        <v>4703</v>
      </c>
      <c r="O24" s="27">
        <v>12734</v>
      </c>
      <c r="P24" s="27">
        <v>9065</v>
      </c>
      <c r="Q24" s="27">
        <v>432</v>
      </c>
      <c r="R24" s="27">
        <v>1426</v>
      </c>
      <c r="S24" s="27">
        <v>248855</v>
      </c>
    </row>
    <row r="25" spans="11:19" ht="12.75">
      <c r="K25" s="13" t="s">
        <v>130</v>
      </c>
      <c r="L25" s="27">
        <v>2249177</v>
      </c>
      <c r="M25" s="27">
        <v>59279</v>
      </c>
      <c r="N25" s="27">
        <v>34671</v>
      </c>
      <c r="O25" s="27">
        <v>147701</v>
      </c>
      <c r="P25" s="27">
        <v>84032</v>
      </c>
      <c r="Q25" s="27">
        <v>3403</v>
      </c>
      <c r="R25" s="27">
        <v>14084</v>
      </c>
      <c r="S25" s="27">
        <v>2592347</v>
      </c>
    </row>
    <row r="28" spans="11:19" ht="12.75">
      <c r="K28" s="13" t="s">
        <v>134</v>
      </c>
      <c r="L28" s="28">
        <f>+L24/S24*100</f>
        <v>84.29848707078419</v>
      </c>
      <c r="M28" s="28">
        <f>+M24/S24*100</f>
        <v>4.305318358080006</v>
      </c>
      <c r="N28" s="28">
        <f>+N24/S24*100</f>
        <v>1.889855538365715</v>
      </c>
      <c r="O28" s="28">
        <f>+O24/S24*100</f>
        <v>5.117036024994475</v>
      </c>
      <c r="P28" s="28">
        <f>+P24/S24*100</f>
        <v>3.642683490385968</v>
      </c>
      <c r="Q28" s="28">
        <f>+Q24/S24*100</f>
        <v>0.17359506539952985</v>
      </c>
      <c r="R28" s="28">
        <f>+R24/S24*100</f>
        <v>0.5730244519901148</v>
      </c>
      <c r="S28" s="28">
        <f>+S24/S24*100</f>
        <v>100</v>
      </c>
    </row>
    <row r="29" spans="11:19" ht="12.75">
      <c r="K29" s="13" t="s">
        <v>130</v>
      </c>
      <c r="L29" s="28">
        <f>+L25/S25*100</f>
        <v>86.76218885820455</v>
      </c>
      <c r="M29" s="28">
        <f>+M25/S25*100</f>
        <v>2.2866923293833734</v>
      </c>
      <c r="N29" s="28">
        <f>+N25/S25*100</f>
        <v>1.3374366934673483</v>
      </c>
      <c r="O29" s="28">
        <f>+O25/S25*100</f>
        <v>5.697578294881048</v>
      </c>
      <c r="P29" s="28">
        <f>+P25/S25*100</f>
        <v>3.2415413522958154</v>
      </c>
      <c r="Q29" s="28">
        <f>+Q25/S25*100</f>
        <v>0.13127100654349128</v>
      </c>
      <c r="R29" s="28">
        <f>+R25/S25*100</f>
        <v>0.5432914652243701</v>
      </c>
      <c r="S29" s="28">
        <f>+S25/S25*100</f>
        <v>100</v>
      </c>
    </row>
  </sheetData>
  <mergeCells count="3">
    <mergeCell ref="A2:A3"/>
    <mergeCell ref="B2:H2"/>
    <mergeCell ref="I2:I3"/>
  </mergeCells>
  <printOptions/>
  <pageMargins left="0.48" right="0.3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92">
      <selection activeCell="A134" sqref="A134:I135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1" style="1" customWidth="1"/>
    <col min="8" max="8" width="11.83203125" style="1" customWidth="1"/>
    <col min="9" max="9" width="12" style="1" customWidth="1"/>
    <col min="10" max="17" width="13.33203125" style="1" customWidth="1"/>
    <col min="18" max="16384" width="9.33203125" style="1" customWidth="1"/>
  </cols>
  <sheetData>
    <row r="1" s="5" customFormat="1" ht="16.5" customHeight="1">
      <c r="A1" s="5" t="s">
        <v>135</v>
      </c>
    </row>
    <row r="2" spans="1:9" ht="15.75" customHeight="1">
      <c r="A2" s="19" t="s">
        <v>136</v>
      </c>
      <c r="B2" s="21" t="s">
        <v>0</v>
      </c>
      <c r="C2" s="21"/>
      <c r="D2" s="21"/>
      <c r="E2" s="21"/>
      <c r="F2" s="21"/>
      <c r="G2" s="21"/>
      <c r="H2" s="21"/>
      <c r="I2" s="22" t="s">
        <v>8</v>
      </c>
    </row>
    <row r="3" spans="1:27" ht="39.75" customHeight="1">
      <c r="A3" s="20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2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.75" customHeight="1">
      <c r="A4" s="1" t="s">
        <v>97</v>
      </c>
      <c r="B4" s="2">
        <v>17399</v>
      </c>
      <c r="C4" s="1">
        <v>374</v>
      </c>
      <c r="D4" s="1">
        <v>224</v>
      </c>
      <c r="E4" s="2">
        <v>5631</v>
      </c>
      <c r="F4" s="2">
        <v>1106</v>
      </c>
      <c r="G4" s="1">
        <v>86</v>
      </c>
      <c r="H4" s="1">
        <v>506</v>
      </c>
      <c r="I4" s="2">
        <v>25326</v>
      </c>
    </row>
    <row r="5" spans="1:9" ht="8.25">
      <c r="A5" s="1" t="s">
        <v>106</v>
      </c>
      <c r="B5" s="2">
        <v>1097</v>
      </c>
      <c r="C5" s="1">
        <v>267</v>
      </c>
      <c r="D5" s="1">
        <v>39</v>
      </c>
      <c r="E5" s="2">
        <v>1710</v>
      </c>
      <c r="F5" s="1">
        <v>75</v>
      </c>
      <c r="G5" s="1">
        <v>15</v>
      </c>
      <c r="H5" s="1">
        <v>78</v>
      </c>
      <c r="I5" s="2">
        <v>3281</v>
      </c>
    </row>
    <row r="6" spans="1:9" ht="8.25">
      <c r="A6" s="1" t="s">
        <v>20</v>
      </c>
      <c r="B6" s="2">
        <v>1621</v>
      </c>
      <c r="C6" s="1">
        <v>105</v>
      </c>
      <c r="D6" s="1">
        <v>34</v>
      </c>
      <c r="E6" s="1">
        <v>526</v>
      </c>
      <c r="F6" s="1">
        <v>79</v>
      </c>
      <c r="G6" s="1">
        <v>7</v>
      </c>
      <c r="H6" s="1">
        <v>45</v>
      </c>
      <c r="I6" s="2">
        <v>2417</v>
      </c>
    </row>
    <row r="7" spans="1:9" ht="8.25">
      <c r="A7" s="1" t="s">
        <v>105</v>
      </c>
      <c r="B7" s="2">
        <v>1005</v>
      </c>
      <c r="C7" s="1">
        <v>68</v>
      </c>
      <c r="D7" s="1">
        <v>83</v>
      </c>
      <c r="E7" s="1">
        <v>237</v>
      </c>
      <c r="F7" s="1">
        <v>156</v>
      </c>
      <c r="G7" s="1">
        <v>17</v>
      </c>
      <c r="H7" s="1">
        <v>53</v>
      </c>
      <c r="I7" s="2">
        <v>1619</v>
      </c>
    </row>
    <row r="8" spans="1:9" ht="8.25">
      <c r="A8" s="1" t="s">
        <v>64</v>
      </c>
      <c r="B8" s="2">
        <v>2276</v>
      </c>
      <c r="C8" s="1">
        <v>207</v>
      </c>
      <c r="D8" s="1">
        <v>55</v>
      </c>
      <c r="E8" s="2">
        <v>1179</v>
      </c>
      <c r="F8" s="1">
        <v>212</v>
      </c>
      <c r="G8" s="1">
        <v>17</v>
      </c>
      <c r="H8" s="1">
        <v>82</v>
      </c>
      <c r="I8" s="2">
        <v>4028</v>
      </c>
    </row>
    <row r="9" spans="1:9" ht="8.25">
      <c r="A9" s="1" t="s">
        <v>36</v>
      </c>
      <c r="B9" s="2">
        <v>28301</v>
      </c>
      <c r="C9" s="1">
        <v>776</v>
      </c>
      <c r="D9" s="1">
        <v>455</v>
      </c>
      <c r="E9" s="2">
        <v>7530</v>
      </c>
      <c r="F9" s="2">
        <v>1552</v>
      </c>
      <c r="G9" s="1">
        <v>104</v>
      </c>
      <c r="H9" s="1">
        <v>580</v>
      </c>
      <c r="I9" s="2">
        <v>39298</v>
      </c>
    </row>
    <row r="10" spans="1:9" ht="8.25">
      <c r="A10" s="1" t="s">
        <v>14</v>
      </c>
      <c r="B10" s="2">
        <v>18862</v>
      </c>
      <c r="C10" s="1">
        <v>123</v>
      </c>
      <c r="D10" s="1">
        <v>96</v>
      </c>
      <c r="E10" s="2">
        <v>2040</v>
      </c>
      <c r="F10" s="1">
        <v>582</v>
      </c>
      <c r="G10" s="1">
        <v>21</v>
      </c>
      <c r="H10" s="1">
        <v>152</v>
      </c>
      <c r="I10" s="2">
        <v>21876</v>
      </c>
    </row>
    <row r="11" spans="1:9" ht="8.25">
      <c r="A11" s="1" t="s">
        <v>10</v>
      </c>
      <c r="B11" s="2">
        <v>18012</v>
      </c>
      <c r="C11" s="1">
        <v>251</v>
      </c>
      <c r="D11" s="1">
        <v>168</v>
      </c>
      <c r="E11" s="2">
        <v>3507</v>
      </c>
      <c r="F11" s="1">
        <v>771</v>
      </c>
      <c r="G11" s="1">
        <v>26</v>
      </c>
      <c r="H11" s="1">
        <v>283</v>
      </c>
      <c r="I11" s="2">
        <v>23018</v>
      </c>
    </row>
    <row r="12" spans="1:14" s="3" customFormat="1" ht="8.25">
      <c r="A12" s="3" t="s">
        <v>111</v>
      </c>
      <c r="B12" s="4">
        <f>SUM(B4:B11)</f>
        <v>88573</v>
      </c>
      <c r="C12" s="4">
        <f aca="true" t="shared" si="0" ref="C12:I12">SUM(C4:C11)</f>
        <v>2171</v>
      </c>
      <c r="D12" s="4">
        <f t="shared" si="0"/>
        <v>1154</v>
      </c>
      <c r="E12" s="4">
        <f t="shared" si="0"/>
        <v>22360</v>
      </c>
      <c r="F12" s="4">
        <f t="shared" si="0"/>
        <v>4533</v>
      </c>
      <c r="G12" s="4">
        <f t="shared" si="0"/>
        <v>293</v>
      </c>
      <c r="H12" s="4">
        <f t="shared" si="0"/>
        <v>1779</v>
      </c>
      <c r="I12" s="4">
        <f t="shared" si="0"/>
        <v>120863</v>
      </c>
      <c r="J12" s="4"/>
      <c r="K12" s="4"/>
      <c r="L12" s="4"/>
      <c r="M12" s="4"/>
      <c r="N12" s="4"/>
    </row>
    <row r="13" spans="1:9" s="3" customFormat="1" ht="8.25">
      <c r="A13" s="3" t="s">
        <v>112</v>
      </c>
      <c r="B13" s="4">
        <v>4741</v>
      </c>
      <c r="C13" s="3">
        <v>177</v>
      </c>
      <c r="D13" s="3">
        <v>58</v>
      </c>
      <c r="E13" s="4">
        <v>1217</v>
      </c>
      <c r="F13" s="3">
        <v>313</v>
      </c>
      <c r="G13" s="3">
        <v>14</v>
      </c>
      <c r="H13" s="3">
        <v>63</v>
      </c>
      <c r="I13" s="4">
        <v>6583</v>
      </c>
    </row>
    <row r="14" spans="1:9" ht="8.25">
      <c r="A14" s="1" t="s">
        <v>103</v>
      </c>
      <c r="B14" s="1">
        <v>672</v>
      </c>
      <c r="C14" s="1">
        <v>147</v>
      </c>
      <c r="D14" s="1">
        <v>81</v>
      </c>
      <c r="E14" s="1">
        <v>333</v>
      </c>
      <c r="F14" s="1">
        <v>236</v>
      </c>
      <c r="G14" s="1">
        <v>39</v>
      </c>
      <c r="H14" s="1">
        <v>144</v>
      </c>
      <c r="I14" s="2">
        <v>1652</v>
      </c>
    </row>
    <row r="15" spans="1:9" ht="8.25">
      <c r="A15" s="1" t="s">
        <v>32</v>
      </c>
      <c r="B15" s="1">
        <v>780</v>
      </c>
      <c r="C15" s="1">
        <v>152</v>
      </c>
      <c r="D15" s="1">
        <v>109</v>
      </c>
      <c r="E15" s="1">
        <v>495</v>
      </c>
      <c r="F15" s="1">
        <v>324</v>
      </c>
      <c r="G15" s="1">
        <v>33</v>
      </c>
      <c r="H15" s="1">
        <v>108</v>
      </c>
      <c r="I15" s="2">
        <v>2001</v>
      </c>
    </row>
    <row r="16" spans="1:9" ht="8.25">
      <c r="A16" s="1" t="s">
        <v>52</v>
      </c>
      <c r="B16" s="1">
        <v>547</v>
      </c>
      <c r="C16" s="1">
        <v>112</v>
      </c>
      <c r="D16" s="1">
        <v>41</v>
      </c>
      <c r="E16" s="1">
        <v>300</v>
      </c>
      <c r="F16" s="1">
        <v>164</v>
      </c>
      <c r="G16" s="1">
        <v>9</v>
      </c>
      <c r="H16" s="1">
        <v>62</v>
      </c>
      <c r="I16" s="2">
        <v>1235</v>
      </c>
    </row>
    <row r="17" spans="1:9" ht="8.25">
      <c r="A17" s="1" t="s">
        <v>93</v>
      </c>
      <c r="B17" s="2">
        <v>5575</v>
      </c>
      <c r="C17" s="1">
        <v>62</v>
      </c>
      <c r="D17" s="1">
        <v>111</v>
      </c>
      <c r="E17" s="1">
        <v>969</v>
      </c>
      <c r="F17" s="1">
        <v>619</v>
      </c>
      <c r="G17" s="1">
        <v>13</v>
      </c>
      <c r="H17" s="1">
        <v>91</v>
      </c>
      <c r="I17" s="2">
        <v>7440</v>
      </c>
    </row>
    <row r="18" spans="1:9" ht="8.25">
      <c r="A18" s="1" t="s">
        <v>61</v>
      </c>
      <c r="B18" s="2">
        <v>2250</v>
      </c>
      <c r="C18" s="1">
        <v>651</v>
      </c>
      <c r="D18" s="1">
        <v>120</v>
      </c>
      <c r="E18" s="2">
        <v>1100</v>
      </c>
      <c r="F18" s="1">
        <v>282</v>
      </c>
      <c r="G18" s="1">
        <v>50</v>
      </c>
      <c r="H18" s="1">
        <v>203</v>
      </c>
      <c r="I18" s="2">
        <v>4656</v>
      </c>
    </row>
    <row r="19" spans="1:9" ht="8.25">
      <c r="A19" s="1" t="s">
        <v>19</v>
      </c>
      <c r="B19" s="2">
        <v>6793</v>
      </c>
      <c r="C19" s="1">
        <v>720</v>
      </c>
      <c r="D19" s="1">
        <v>210</v>
      </c>
      <c r="E19" s="2">
        <v>1769</v>
      </c>
      <c r="F19" s="1">
        <v>580</v>
      </c>
      <c r="G19" s="1">
        <v>54</v>
      </c>
      <c r="H19" s="1">
        <v>194</v>
      </c>
      <c r="I19" s="2">
        <v>10320</v>
      </c>
    </row>
    <row r="20" spans="1:9" ht="8.25">
      <c r="A20" s="1" t="s">
        <v>23</v>
      </c>
      <c r="B20" s="2">
        <v>10416</v>
      </c>
      <c r="C20" s="2">
        <v>1243</v>
      </c>
      <c r="D20" s="1">
        <v>293</v>
      </c>
      <c r="E20" s="2">
        <v>3891</v>
      </c>
      <c r="F20" s="1">
        <v>875</v>
      </c>
      <c r="G20" s="1">
        <v>82</v>
      </c>
      <c r="H20" s="1">
        <v>312</v>
      </c>
      <c r="I20" s="2">
        <v>17112</v>
      </c>
    </row>
    <row r="21" spans="1:9" ht="8.25">
      <c r="A21" s="1" t="s">
        <v>70</v>
      </c>
      <c r="B21" s="2">
        <v>7420</v>
      </c>
      <c r="C21" s="1">
        <v>595</v>
      </c>
      <c r="D21" s="1">
        <v>70</v>
      </c>
      <c r="E21" s="2">
        <v>2754</v>
      </c>
      <c r="F21" s="1">
        <v>254</v>
      </c>
      <c r="G21" s="1">
        <v>32</v>
      </c>
      <c r="H21" s="1">
        <v>80</v>
      </c>
      <c r="I21" s="2">
        <v>11205</v>
      </c>
    </row>
    <row r="22" spans="1:9" ht="8.25">
      <c r="A22" s="1" t="s">
        <v>54</v>
      </c>
      <c r="B22" s="2">
        <v>1056</v>
      </c>
      <c r="C22" s="1">
        <v>251</v>
      </c>
      <c r="D22" s="1">
        <v>9</v>
      </c>
      <c r="E22" s="1">
        <v>408</v>
      </c>
      <c r="F22" s="1">
        <v>29</v>
      </c>
      <c r="G22" s="1">
        <v>8</v>
      </c>
      <c r="H22" s="1">
        <v>15</v>
      </c>
      <c r="I22" s="2">
        <v>1776</v>
      </c>
    </row>
    <row r="23" spans="1:9" ht="8.25">
      <c r="A23" s="1" t="s">
        <v>34</v>
      </c>
      <c r="B23" s="2">
        <v>2571</v>
      </c>
      <c r="C23" s="1">
        <v>577</v>
      </c>
      <c r="D23" s="1">
        <v>20</v>
      </c>
      <c r="E23" s="2">
        <v>2179</v>
      </c>
      <c r="F23" s="1">
        <v>53</v>
      </c>
      <c r="G23" s="1">
        <v>11</v>
      </c>
      <c r="H23" s="1">
        <v>37</v>
      </c>
      <c r="I23" s="2">
        <v>5448</v>
      </c>
    </row>
    <row r="24" spans="1:9" ht="8.25">
      <c r="A24" s="1" t="s">
        <v>57</v>
      </c>
      <c r="B24" s="2">
        <v>7152</v>
      </c>
      <c r="C24" s="2">
        <v>1127</v>
      </c>
      <c r="D24" s="1">
        <v>50</v>
      </c>
      <c r="E24" s="2">
        <v>3290</v>
      </c>
      <c r="F24" s="1">
        <v>102</v>
      </c>
      <c r="G24" s="1">
        <v>20</v>
      </c>
      <c r="H24" s="1">
        <v>47</v>
      </c>
      <c r="I24" s="2">
        <v>11788</v>
      </c>
    </row>
    <row r="25" spans="1:14" s="3" customFormat="1" ht="8.25">
      <c r="A25" s="3" t="s">
        <v>113</v>
      </c>
      <c r="B25" s="4">
        <f>SUM(B14:B24)</f>
        <v>45232</v>
      </c>
      <c r="C25" s="4">
        <f aca="true" t="shared" si="1" ref="C25:I25">SUM(C14:C24)</f>
        <v>5637</v>
      </c>
      <c r="D25" s="4">
        <f t="shared" si="1"/>
        <v>1114</v>
      </c>
      <c r="E25" s="4">
        <f t="shared" si="1"/>
        <v>17488</v>
      </c>
      <c r="F25" s="4">
        <f t="shared" si="1"/>
        <v>3518</v>
      </c>
      <c r="G25" s="4">
        <f t="shared" si="1"/>
        <v>351</v>
      </c>
      <c r="H25" s="4">
        <f t="shared" si="1"/>
        <v>1293</v>
      </c>
      <c r="I25" s="4">
        <f t="shared" si="1"/>
        <v>74633</v>
      </c>
      <c r="J25" s="4"/>
      <c r="K25" s="4"/>
      <c r="L25" s="4"/>
      <c r="M25" s="4"/>
      <c r="N25" s="4"/>
    </row>
    <row r="26" spans="1:9" ht="8.25">
      <c r="A26" s="1" t="s">
        <v>22</v>
      </c>
      <c r="B26" s="2">
        <v>21803</v>
      </c>
      <c r="C26" s="1">
        <v>236</v>
      </c>
      <c r="D26" s="1">
        <v>95</v>
      </c>
      <c r="E26" s="2">
        <v>3376</v>
      </c>
      <c r="F26" s="1">
        <v>600</v>
      </c>
      <c r="G26" s="1">
        <v>15</v>
      </c>
      <c r="H26" s="1">
        <v>160</v>
      </c>
      <c r="I26" s="2">
        <v>26285</v>
      </c>
    </row>
    <row r="27" spans="1:9" ht="8.25">
      <c r="A27" s="1" t="s">
        <v>99</v>
      </c>
      <c r="B27" s="2">
        <v>29228</v>
      </c>
      <c r="C27" s="1">
        <v>197</v>
      </c>
      <c r="D27" s="1">
        <v>292</v>
      </c>
      <c r="E27" s="2">
        <v>2440</v>
      </c>
      <c r="F27" s="2">
        <v>2096</v>
      </c>
      <c r="G27" s="1">
        <v>31</v>
      </c>
      <c r="H27" s="1">
        <v>388</v>
      </c>
      <c r="I27" s="2">
        <v>34672</v>
      </c>
    </row>
    <row r="28" spans="1:14" s="3" customFormat="1" ht="8.25">
      <c r="A28" s="3" t="s">
        <v>114</v>
      </c>
      <c r="B28" s="4">
        <f>SUM(B26:B27)</f>
        <v>51031</v>
      </c>
      <c r="C28" s="4">
        <f aca="true" t="shared" si="2" ref="C28:I28">SUM(C26:C27)</f>
        <v>433</v>
      </c>
      <c r="D28" s="4">
        <f t="shared" si="2"/>
        <v>387</v>
      </c>
      <c r="E28" s="4">
        <f t="shared" si="2"/>
        <v>5816</v>
      </c>
      <c r="F28" s="4">
        <f t="shared" si="2"/>
        <v>2696</v>
      </c>
      <c r="G28" s="4">
        <f t="shared" si="2"/>
        <v>46</v>
      </c>
      <c r="H28" s="4">
        <f t="shared" si="2"/>
        <v>548</v>
      </c>
      <c r="I28" s="4">
        <f t="shared" si="2"/>
        <v>60957</v>
      </c>
      <c r="J28" s="4"/>
      <c r="K28" s="4"/>
      <c r="L28" s="4"/>
      <c r="M28" s="4"/>
      <c r="N28" s="4"/>
    </row>
    <row r="29" spans="1:9" ht="8.25">
      <c r="A29" s="1" t="s">
        <v>107</v>
      </c>
      <c r="B29" s="2">
        <v>20708</v>
      </c>
      <c r="C29" s="2">
        <v>1144</v>
      </c>
      <c r="D29" s="1">
        <v>196</v>
      </c>
      <c r="E29" s="2">
        <v>3705</v>
      </c>
      <c r="F29" s="1">
        <v>518</v>
      </c>
      <c r="G29" s="1">
        <v>39</v>
      </c>
      <c r="H29" s="1">
        <v>138</v>
      </c>
      <c r="I29" s="2">
        <v>26448</v>
      </c>
    </row>
    <row r="30" spans="1:9" ht="8.25">
      <c r="A30" s="1" t="s">
        <v>109</v>
      </c>
      <c r="B30" s="2">
        <v>29958</v>
      </c>
      <c r="C30" s="1">
        <v>553</v>
      </c>
      <c r="D30" s="1">
        <v>276</v>
      </c>
      <c r="E30" s="2">
        <v>2472</v>
      </c>
      <c r="F30" s="2">
        <v>1119</v>
      </c>
      <c r="G30" s="1">
        <v>30</v>
      </c>
      <c r="H30" s="1">
        <v>207</v>
      </c>
      <c r="I30" s="2">
        <v>34615</v>
      </c>
    </row>
    <row r="31" spans="1:9" ht="8.25">
      <c r="A31" s="1" t="s">
        <v>17</v>
      </c>
      <c r="B31" s="2">
        <v>6144</v>
      </c>
      <c r="C31" s="1">
        <v>128</v>
      </c>
      <c r="D31" s="1">
        <v>137</v>
      </c>
      <c r="E31" s="1">
        <v>565</v>
      </c>
      <c r="F31" s="1">
        <v>705</v>
      </c>
      <c r="G31" s="1">
        <v>13</v>
      </c>
      <c r="H31" s="1">
        <v>89</v>
      </c>
      <c r="I31" s="2">
        <v>7781</v>
      </c>
    </row>
    <row r="32" spans="1:9" ht="8.25">
      <c r="A32" s="1" t="s">
        <v>100</v>
      </c>
      <c r="B32" s="2">
        <v>37805</v>
      </c>
      <c r="C32" s="1">
        <v>893</v>
      </c>
      <c r="D32" s="1">
        <v>535</v>
      </c>
      <c r="E32" s="2">
        <v>3117</v>
      </c>
      <c r="F32" s="2">
        <v>2101</v>
      </c>
      <c r="G32" s="1">
        <v>60</v>
      </c>
      <c r="H32" s="1">
        <v>301</v>
      </c>
      <c r="I32" s="2">
        <v>44812</v>
      </c>
    </row>
    <row r="33" spans="1:9" ht="8.25">
      <c r="A33" s="1" t="s">
        <v>104</v>
      </c>
      <c r="B33" s="2">
        <v>21124</v>
      </c>
      <c r="C33" s="1">
        <v>877</v>
      </c>
      <c r="D33" s="1">
        <v>237</v>
      </c>
      <c r="E33" s="2">
        <v>1539</v>
      </c>
      <c r="F33" s="2">
        <v>1039</v>
      </c>
      <c r="G33" s="1">
        <v>28</v>
      </c>
      <c r="H33" s="1">
        <v>106</v>
      </c>
      <c r="I33" s="2">
        <v>24950</v>
      </c>
    </row>
    <row r="34" spans="1:9" ht="8.25">
      <c r="A34" s="1" t="s">
        <v>67</v>
      </c>
      <c r="B34" s="2">
        <v>35907</v>
      </c>
      <c r="C34" s="1">
        <v>874</v>
      </c>
      <c r="D34" s="1">
        <v>461</v>
      </c>
      <c r="E34" s="2">
        <v>2824</v>
      </c>
      <c r="F34" s="2">
        <v>1423</v>
      </c>
      <c r="G34" s="1">
        <v>38</v>
      </c>
      <c r="H34" s="1">
        <v>156</v>
      </c>
      <c r="I34" s="2">
        <v>41683</v>
      </c>
    </row>
    <row r="35" spans="1:9" ht="8.25">
      <c r="A35" s="1" t="s">
        <v>87</v>
      </c>
      <c r="B35" s="2">
        <v>8168</v>
      </c>
      <c r="C35" s="1">
        <v>466</v>
      </c>
      <c r="D35" s="1">
        <v>57</v>
      </c>
      <c r="E35" s="2">
        <v>1757</v>
      </c>
      <c r="F35" s="1">
        <v>254</v>
      </c>
      <c r="G35" s="1">
        <v>13</v>
      </c>
      <c r="H35" s="1">
        <v>65</v>
      </c>
      <c r="I35" s="2">
        <v>10780</v>
      </c>
    </row>
    <row r="36" spans="1:14" s="3" customFormat="1" ht="8.25">
      <c r="A36" s="3" t="s">
        <v>115</v>
      </c>
      <c r="B36" s="4">
        <f>SUM(B29:B35)</f>
        <v>159814</v>
      </c>
      <c r="C36" s="4">
        <f aca="true" t="shared" si="3" ref="C36:I36">SUM(C29:C35)</f>
        <v>4935</v>
      </c>
      <c r="D36" s="4">
        <f t="shared" si="3"/>
        <v>1899</v>
      </c>
      <c r="E36" s="4">
        <f t="shared" si="3"/>
        <v>15979</v>
      </c>
      <c r="F36" s="4">
        <f t="shared" si="3"/>
        <v>7159</v>
      </c>
      <c r="G36" s="4">
        <f t="shared" si="3"/>
        <v>221</v>
      </c>
      <c r="H36" s="4">
        <f t="shared" si="3"/>
        <v>1062</v>
      </c>
      <c r="I36" s="4">
        <f t="shared" si="3"/>
        <v>191069</v>
      </c>
      <c r="J36" s="4"/>
      <c r="K36" s="4"/>
      <c r="L36" s="4"/>
      <c r="M36" s="4"/>
      <c r="N36" s="4"/>
    </row>
    <row r="37" spans="1:9" ht="8.25">
      <c r="A37" s="1" t="s">
        <v>77</v>
      </c>
      <c r="B37" s="2">
        <v>9056</v>
      </c>
      <c r="C37" s="1">
        <v>111</v>
      </c>
      <c r="D37" s="1">
        <v>203</v>
      </c>
      <c r="E37" s="2">
        <v>1218</v>
      </c>
      <c r="F37" s="2">
        <v>1326</v>
      </c>
      <c r="G37" s="1">
        <v>46</v>
      </c>
      <c r="H37" s="1">
        <v>382</v>
      </c>
      <c r="I37" s="2">
        <v>12342</v>
      </c>
    </row>
    <row r="38" spans="1:9" ht="8.25">
      <c r="A38" s="1" t="s">
        <v>102</v>
      </c>
      <c r="B38" s="2">
        <v>14095</v>
      </c>
      <c r="C38" s="1">
        <v>205</v>
      </c>
      <c r="D38" s="1">
        <v>317</v>
      </c>
      <c r="E38" s="2">
        <v>2731</v>
      </c>
      <c r="F38" s="2">
        <v>2238</v>
      </c>
      <c r="G38" s="1">
        <v>73</v>
      </c>
      <c r="H38" s="1">
        <v>726</v>
      </c>
      <c r="I38" s="2">
        <v>20385</v>
      </c>
    </row>
    <row r="39" spans="1:9" ht="8.25">
      <c r="A39" s="1" t="s">
        <v>44</v>
      </c>
      <c r="B39" s="1">
        <v>891</v>
      </c>
      <c r="C39" s="1">
        <v>34</v>
      </c>
      <c r="D39" s="1">
        <v>32</v>
      </c>
      <c r="E39" s="1">
        <v>395</v>
      </c>
      <c r="F39" s="1">
        <v>172</v>
      </c>
      <c r="G39" s="1">
        <v>13</v>
      </c>
      <c r="H39" s="1">
        <v>100</v>
      </c>
      <c r="I39" s="2">
        <v>1637</v>
      </c>
    </row>
    <row r="40" spans="1:9" ht="8.25">
      <c r="A40" s="1" t="s">
        <v>101</v>
      </c>
      <c r="B40" s="1">
        <v>407</v>
      </c>
      <c r="C40" s="1">
        <v>32</v>
      </c>
      <c r="D40" s="1">
        <v>16</v>
      </c>
      <c r="E40" s="1">
        <v>39</v>
      </c>
      <c r="F40" s="1">
        <v>58</v>
      </c>
      <c r="G40" s="1">
        <v>9</v>
      </c>
      <c r="H40" s="1">
        <v>22</v>
      </c>
      <c r="I40" s="1">
        <v>583</v>
      </c>
    </row>
    <row r="41" spans="1:14" s="3" customFormat="1" ht="8.25">
      <c r="A41" s="3" t="s">
        <v>116</v>
      </c>
      <c r="B41" s="4">
        <f>SUM(B37:B40)</f>
        <v>24449</v>
      </c>
      <c r="C41" s="4">
        <f aca="true" t="shared" si="4" ref="C41:I41">SUM(C37:C40)</f>
        <v>382</v>
      </c>
      <c r="D41" s="4">
        <f t="shared" si="4"/>
        <v>568</v>
      </c>
      <c r="E41" s="4">
        <f t="shared" si="4"/>
        <v>4383</v>
      </c>
      <c r="F41" s="4">
        <f t="shared" si="4"/>
        <v>3794</v>
      </c>
      <c r="G41" s="4">
        <f t="shared" si="4"/>
        <v>141</v>
      </c>
      <c r="H41" s="4">
        <f t="shared" si="4"/>
        <v>1230</v>
      </c>
      <c r="I41" s="4">
        <f t="shared" si="4"/>
        <v>34947</v>
      </c>
      <c r="J41" s="4"/>
      <c r="K41" s="4"/>
      <c r="L41" s="4"/>
      <c r="M41" s="4"/>
      <c r="N41" s="4"/>
    </row>
    <row r="42" spans="1:9" ht="8.25">
      <c r="A42" s="1" t="s">
        <v>46</v>
      </c>
      <c r="B42" s="2">
        <v>10090</v>
      </c>
      <c r="C42" s="1">
        <v>751</v>
      </c>
      <c r="D42" s="1">
        <v>437</v>
      </c>
      <c r="E42" s="1">
        <v>493</v>
      </c>
      <c r="F42" s="1">
        <v>472</v>
      </c>
      <c r="G42" s="1">
        <v>52</v>
      </c>
      <c r="H42" s="1">
        <v>53</v>
      </c>
      <c r="I42" s="2">
        <v>12348</v>
      </c>
    </row>
    <row r="43" spans="1:9" ht="8.25">
      <c r="A43" s="1" t="s">
        <v>90</v>
      </c>
      <c r="B43" s="2">
        <v>11108</v>
      </c>
      <c r="C43" s="1">
        <v>423</v>
      </c>
      <c r="D43" s="1">
        <v>317</v>
      </c>
      <c r="E43" s="1">
        <v>399</v>
      </c>
      <c r="F43" s="1">
        <v>518</v>
      </c>
      <c r="G43" s="1">
        <v>34</v>
      </c>
      <c r="H43" s="1">
        <v>68</v>
      </c>
      <c r="I43" s="2">
        <v>12867</v>
      </c>
    </row>
    <row r="44" spans="1:9" ht="8.25">
      <c r="A44" s="1" t="s">
        <v>43</v>
      </c>
      <c r="B44" s="2">
        <v>7470</v>
      </c>
      <c r="C44" s="1">
        <v>317</v>
      </c>
      <c r="D44" s="1">
        <v>297</v>
      </c>
      <c r="E44" s="1">
        <v>175</v>
      </c>
      <c r="F44" s="1">
        <v>350</v>
      </c>
      <c r="G44" s="1">
        <v>16</v>
      </c>
      <c r="H44" s="1">
        <v>18</v>
      </c>
      <c r="I44" s="2">
        <v>8643</v>
      </c>
    </row>
    <row r="45" spans="1:9" ht="8.25">
      <c r="A45" s="1" t="s">
        <v>49</v>
      </c>
      <c r="B45" s="2">
        <v>9494</v>
      </c>
      <c r="C45" s="1">
        <v>130</v>
      </c>
      <c r="D45" s="1">
        <v>201</v>
      </c>
      <c r="E45" s="1">
        <v>184</v>
      </c>
      <c r="F45" s="1">
        <v>338</v>
      </c>
      <c r="G45" s="1">
        <v>19</v>
      </c>
      <c r="H45" s="1">
        <v>27</v>
      </c>
      <c r="I45" s="2">
        <v>10393</v>
      </c>
    </row>
    <row r="46" spans="1:14" s="3" customFormat="1" ht="8.25">
      <c r="A46" s="3" t="s">
        <v>117</v>
      </c>
      <c r="B46" s="4">
        <f>SUM(B42:B45)</f>
        <v>38162</v>
      </c>
      <c r="C46" s="4">
        <f aca="true" t="shared" si="5" ref="C46:I46">SUM(C42:C45)</f>
        <v>1621</v>
      </c>
      <c r="D46" s="4">
        <f t="shared" si="5"/>
        <v>1252</v>
      </c>
      <c r="E46" s="4">
        <f t="shared" si="5"/>
        <v>1251</v>
      </c>
      <c r="F46" s="4">
        <f t="shared" si="5"/>
        <v>1678</v>
      </c>
      <c r="G46" s="4">
        <f t="shared" si="5"/>
        <v>121</v>
      </c>
      <c r="H46" s="4">
        <f t="shared" si="5"/>
        <v>166</v>
      </c>
      <c r="I46" s="4">
        <f t="shared" si="5"/>
        <v>44251</v>
      </c>
      <c r="J46" s="4"/>
      <c r="K46" s="4"/>
      <c r="L46" s="4"/>
      <c r="M46" s="4"/>
      <c r="N46" s="4"/>
    </row>
    <row r="47" spans="1:9" ht="8.25">
      <c r="A47" s="1" t="s">
        <v>74</v>
      </c>
      <c r="B47" s="2">
        <v>6339</v>
      </c>
      <c r="C47" s="1">
        <v>601</v>
      </c>
      <c r="D47" s="1">
        <v>139</v>
      </c>
      <c r="E47" s="2">
        <v>1445</v>
      </c>
      <c r="F47" s="1">
        <v>408</v>
      </c>
      <c r="G47" s="1">
        <v>22</v>
      </c>
      <c r="H47" s="1">
        <v>78</v>
      </c>
      <c r="I47" s="2">
        <v>9032</v>
      </c>
    </row>
    <row r="48" spans="1:9" ht="8.25">
      <c r="A48" s="1" t="s">
        <v>69</v>
      </c>
      <c r="B48" s="2">
        <v>8178</v>
      </c>
      <c r="C48" s="1">
        <v>577</v>
      </c>
      <c r="D48" s="1">
        <v>68</v>
      </c>
      <c r="E48" s="2">
        <v>1611</v>
      </c>
      <c r="F48" s="1">
        <v>341</v>
      </c>
      <c r="G48" s="1">
        <v>31</v>
      </c>
      <c r="H48" s="1">
        <v>161</v>
      </c>
      <c r="I48" s="2">
        <v>10967</v>
      </c>
    </row>
    <row r="49" spans="1:9" ht="8.25">
      <c r="A49" s="1" t="s">
        <v>83</v>
      </c>
      <c r="B49" s="2">
        <v>8375</v>
      </c>
      <c r="C49" s="1">
        <v>462</v>
      </c>
      <c r="D49" s="1">
        <v>73</v>
      </c>
      <c r="E49" s="2">
        <v>1786</v>
      </c>
      <c r="F49" s="1">
        <v>438</v>
      </c>
      <c r="G49" s="1">
        <v>27</v>
      </c>
      <c r="H49" s="1">
        <v>159</v>
      </c>
      <c r="I49" s="2">
        <v>11320</v>
      </c>
    </row>
    <row r="50" spans="1:9" ht="8.25">
      <c r="A50" s="1" t="s">
        <v>62</v>
      </c>
      <c r="B50" s="2">
        <v>11247</v>
      </c>
      <c r="C50" s="1">
        <v>862</v>
      </c>
      <c r="D50" s="1">
        <v>105</v>
      </c>
      <c r="E50" s="2">
        <v>1878</v>
      </c>
      <c r="F50" s="1">
        <v>357</v>
      </c>
      <c r="G50" s="1">
        <v>27</v>
      </c>
      <c r="H50" s="1">
        <v>167</v>
      </c>
      <c r="I50" s="2">
        <v>14643</v>
      </c>
    </row>
    <row r="51" spans="1:9" ht="8.25">
      <c r="A51" s="1" t="s">
        <v>21</v>
      </c>
      <c r="B51" s="2">
        <v>13688</v>
      </c>
      <c r="C51" s="2">
        <v>1139</v>
      </c>
      <c r="D51" s="1">
        <v>106</v>
      </c>
      <c r="E51" s="2">
        <v>2087</v>
      </c>
      <c r="F51" s="1">
        <v>306</v>
      </c>
      <c r="G51" s="1">
        <v>39</v>
      </c>
      <c r="H51" s="1">
        <v>115</v>
      </c>
      <c r="I51" s="2">
        <v>17480</v>
      </c>
    </row>
    <row r="52" spans="1:9" ht="8.25">
      <c r="A52" s="1" t="s">
        <v>38</v>
      </c>
      <c r="B52" s="2">
        <v>7257</v>
      </c>
      <c r="C52" s="2">
        <v>1007</v>
      </c>
      <c r="D52" s="1">
        <v>262</v>
      </c>
      <c r="E52" s="2">
        <v>2033</v>
      </c>
      <c r="F52" s="1">
        <v>186</v>
      </c>
      <c r="G52" s="1">
        <v>63</v>
      </c>
      <c r="H52" s="1">
        <v>116</v>
      </c>
      <c r="I52" s="2">
        <v>10924</v>
      </c>
    </row>
    <row r="53" spans="1:9" ht="8.25">
      <c r="A53" s="1" t="s">
        <v>81</v>
      </c>
      <c r="B53" s="2">
        <v>8799</v>
      </c>
      <c r="C53" s="1">
        <v>860</v>
      </c>
      <c r="D53" s="1">
        <v>82</v>
      </c>
      <c r="E53" s="2">
        <v>1820</v>
      </c>
      <c r="F53" s="1">
        <v>211</v>
      </c>
      <c r="G53" s="1">
        <v>20</v>
      </c>
      <c r="H53" s="1">
        <v>74</v>
      </c>
      <c r="I53" s="2">
        <v>11866</v>
      </c>
    </row>
    <row r="54" spans="1:9" ht="8.25">
      <c r="A54" s="1" t="s">
        <v>41</v>
      </c>
      <c r="B54" s="2">
        <v>12321</v>
      </c>
      <c r="C54" s="1">
        <v>705</v>
      </c>
      <c r="D54" s="1">
        <v>128</v>
      </c>
      <c r="E54" s="2">
        <v>1264</v>
      </c>
      <c r="F54" s="1">
        <v>418</v>
      </c>
      <c r="G54" s="1">
        <v>30</v>
      </c>
      <c r="H54" s="1">
        <v>78</v>
      </c>
      <c r="I54" s="2">
        <v>14944</v>
      </c>
    </row>
    <row r="55" spans="1:9" ht="8.25">
      <c r="A55" s="1" t="s">
        <v>85</v>
      </c>
      <c r="B55" s="2">
        <v>5614</v>
      </c>
      <c r="C55" s="1">
        <v>209</v>
      </c>
      <c r="D55" s="1">
        <v>61</v>
      </c>
      <c r="E55" s="1">
        <v>403</v>
      </c>
      <c r="F55" s="1">
        <v>167</v>
      </c>
      <c r="G55" s="1">
        <v>13</v>
      </c>
      <c r="H55" s="1">
        <v>31</v>
      </c>
      <c r="I55" s="2">
        <v>6498</v>
      </c>
    </row>
    <row r="56" spans="1:14" s="3" customFormat="1" ht="8.25">
      <c r="A56" s="3" t="s">
        <v>118</v>
      </c>
      <c r="B56" s="4">
        <f>SUM(B47:B55)</f>
        <v>81818</v>
      </c>
      <c r="C56" s="4">
        <f aca="true" t="shared" si="6" ref="C56:I56">SUM(C47:C55)</f>
        <v>6422</v>
      </c>
      <c r="D56" s="4">
        <f t="shared" si="6"/>
        <v>1024</v>
      </c>
      <c r="E56" s="4">
        <f t="shared" si="6"/>
        <v>14327</v>
      </c>
      <c r="F56" s="4">
        <f t="shared" si="6"/>
        <v>2832</v>
      </c>
      <c r="G56" s="4">
        <f t="shared" si="6"/>
        <v>272</v>
      </c>
      <c r="H56" s="4">
        <f t="shared" si="6"/>
        <v>979</v>
      </c>
      <c r="I56" s="4">
        <f t="shared" si="6"/>
        <v>107674</v>
      </c>
      <c r="J56" s="4"/>
      <c r="K56" s="4"/>
      <c r="L56" s="4"/>
      <c r="M56" s="4"/>
      <c r="N56" s="4"/>
    </row>
    <row r="57" spans="1:9" ht="8.25">
      <c r="A57" s="1" t="s">
        <v>58</v>
      </c>
      <c r="B57" s="2">
        <v>8816</v>
      </c>
      <c r="C57" s="1">
        <v>106</v>
      </c>
      <c r="D57" s="1">
        <v>137</v>
      </c>
      <c r="E57" s="1">
        <v>161</v>
      </c>
      <c r="F57" s="1">
        <v>393</v>
      </c>
      <c r="G57" s="1">
        <v>8</v>
      </c>
      <c r="H57" s="1">
        <v>18</v>
      </c>
      <c r="I57" s="2">
        <v>9639</v>
      </c>
    </row>
    <row r="58" spans="1:9" ht="8.25">
      <c r="A58" s="1" t="s">
        <v>55</v>
      </c>
      <c r="B58" s="2">
        <v>15243</v>
      </c>
      <c r="C58" s="1">
        <v>303</v>
      </c>
      <c r="D58" s="1">
        <v>300</v>
      </c>
      <c r="E58" s="1">
        <v>344</v>
      </c>
      <c r="F58" s="1">
        <v>485</v>
      </c>
      <c r="G58" s="1">
        <v>25</v>
      </c>
      <c r="H58" s="1">
        <v>54</v>
      </c>
      <c r="I58" s="2">
        <v>16754</v>
      </c>
    </row>
    <row r="59" spans="1:9" ht="8.25">
      <c r="A59" s="1" t="s">
        <v>76</v>
      </c>
      <c r="B59" s="2">
        <v>14634</v>
      </c>
      <c r="C59" s="1">
        <v>409</v>
      </c>
      <c r="D59" s="1">
        <v>232</v>
      </c>
      <c r="E59" s="1">
        <v>430</v>
      </c>
      <c r="F59" s="1">
        <v>511</v>
      </c>
      <c r="G59" s="1">
        <v>24</v>
      </c>
      <c r="H59" s="1">
        <v>24</v>
      </c>
      <c r="I59" s="2">
        <v>16264</v>
      </c>
    </row>
    <row r="60" spans="1:9" ht="8.25">
      <c r="A60" s="1" t="s">
        <v>39</v>
      </c>
      <c r="B60" s="2">
        <v>14665</v>
      </c>
      <c r="C60" s="1">
        <v>746</v>
      </c>
      <c r="D60" s="1">
        <v>370</v>
      </c>
      <c r="E60" s="1">
        <v>628</v>
      </c>
      <c r="F60" s="1">
        <v>490</v>
      </c>
      <c r="G60" s="1">
        <v>40</v>
      </c>
      <c r="H60" s="1">
        <v>105</v>
      </c>
      <c r="I60" s="2">
        <v>17044</v>
      </c>
    </row>
    <row r="61" spans="1:9" ht="8.25">
      <c r="A61" s="1" t="s">
        <v>79</v>
      </c>
      <c r="B61" s="2">
        <v>2121</v>
      </c>
      <c r="C61" s="1">
        <v>68</v>
      </c>
      <c r="D61" s="1">
        <v>81</v>
      </c>
      <c r="E61" s="1">
        <v>35</v>
      </c>
      <c r="F61" s="1">
        <v>81</v>
      </c>
      <c r="G61" s="1">
        <v>9</v>
      </c>
      <c r="H61" s="1">
        <v>10</v>
      </c>
      <c r="I61" s="2">
        <v>2405</v>
      </c>
    </row>
    <row r="62" spans="1:9" ht="8.25">
      <c r="A62" s="1" t="s">
        <v>53</v>
      </c>
      <c r="B62" s="2">
        <v>5189</v>
      </c>
      <c r="C62" s="1">
        <v>246</v>
      </c>
      <c r="D62" s="1">
        <v>89</v>
      </c>
      <c r="E62" s="1">
        <v>303</v>
      </c>
      <c r="F62" s="1">
        <v>179</v>
      </c>
      <c r="G62" s="1">
        <v>15</v>
      </c>
      <c r="H62" s="1">
        <v>30</v>
      </c>
      <c r="I62" s="2">
        <v>6051</v>
      </c>
    </row>
    <row r="63" spans="1:9" ht="8.25">
      <c r="A63" s="1" t="s">
        <v>75</v>
      </c>
      <c r="B63" s="2">
        <v>14035</v>
      </c>
      <c r="C63" s="1">
        <v>432</v>
      </c>
      <c r="D63" s="1">
        <v>292</v>
      </c>
      <c r="E63" s="1">
        <v>545</v>
      </c>
      <c r="F63" s="1">
        <v>491</v>
      </c>
      <c r="G63" s="1">
        <v>34</v>
      </c>
      <c r="H63" s="1">
        <v>116</v>
      </c>
      <c r="I63" s="2">
        <v>15945</v>
      </c>
    </row>
    <row r="64" spans="1:9" ht="8.25">
      <c r="A64" s="1" t="s">
        <v>12</v>
      </c>
      <c r="B64" s="2">
        <v>20004</v>
      </c>
      <c r="C64" s="1">
        <v>648</v>
      </c>
      <c r="D64" s="1">
        <v>237</v>
      </c>
      <c r="E64" s="2">
        <v>1324</v>
      </c>
      <c r="F64" s="1">
        <v>563</v>
      </c>
      <c r="G64" s="1">
        <v>22</v>
      </c>
      <c r="H64" s="1">
        <v>92</v>
      </c>
      <c r="I64" s="2">
        <v>22890</v>
      </c>
    </row>
    <row r="65" spans="1:9" ht="8.25">
      <c r="A65" s="1" t="s">
        <v>91</v>
      </c>
      <c r="B65" s="2">
        <v>13217</v>
      </c>
      <c r="C65" s="1">
        <v>441</v>
      </c>
      <c r="D65" s="1">
        <v>136</v>
      </c>
      <c r="E65" s="1">
        <v>805</v>
      </c>
      <c r="F65" s="1">
        <v>177</v>
      </c>
      <c r="G65" s="1">
        <v>24</v>
      </c>
      <c r="H65" s="1">
        <v>57</v>
      </c>
      <c r="I65" s="2">
        <v>14857</v>
      </c>
    </row>
    <row r="66" spans="1:9" ht="8.25">
      <c r="A66" s="1" t="s">
        <v>45</v>
      </c>
      <c r="B66" s="2">
        <v>15231</v>
      </c>
      <c r="C66" s="1">
        <v>962</v>
      </c>
      <c r="D66" s="1">
        <v>107</v>
      </c>
      <c r="E66" s="2">
        <v>1198</v>
      </c>
      <c r="F66" s="1">
        <v>443</v>
      </c>
      <c r="G66" s="1">
        <v>17</v>
      </c>
      <c r="H66" s="1">
        <v>54</v>
      </c>
      <c r="I66" s="2">
        <v>18012</v>
      </c>
    </row>
    <row r="67" spans="1:14" s="3" customFormat="1" ht="8.25">
      <c r="A67" s="3" t="s">
        <v>119</v>
      </c>
      <c r="B67" s="4">
        <f>SUM(B57:B66)</f>
        <v>123155</v>
      </c>
      <c r="C67" s="4">
        <f aca="true" t="shared" si="7" ref="C67:I67">SUM(C57:C66)</f>
        <v>4361</v>
      </c>
      <c r="D67" s="4">
        <f t="shared" si="7"/>
        <v>1981</v>
      </c>
      <c r="E67" s="4">
        <f t="shared" si="7"/>
        <v>5773</v>
      </c>
      <c r="F67" s="4">
        <f t="shared" si="7"/>
        <v>3813</v>
      </c>
      <c r="G67" s="4">
        <f t="shared" si="7"/>
        <v>218</v>
      </c>
      <c r="H67" s="4">
        <f t="shared" si="7"/>
        <v>560</v>
      </c>
      <c r="I67" s="4">
        <f t="shared" si="7"/>
        <v>139861</v>
      </c>
      <c r="J67" s="4"/>
      <c r="K67" s="4"/>
      <c r="L67" s="4"/>
      <c r="M67" s="4"/>
      <c r="N67" s="4"/>
    </row>
    <row r="68" spans="1:9" ht="8.25">
      <c r="A68" s="1" t="s">
        <v>71</v>
      </c>
      <c r="B68" s="2">
        <v>32770</v>
      </c>
      <c r="C68" s="2">
        <v>1050</v>
      </c>
      <c r="D68" s="1">
        <v>367</v>
      </c>
      <c r="E68" s="2">
        <v>2382</v>
      </c>
      <c r="F68" s="2">
        <v>1263</v>
      </c>
      <c r="G68" s="1">
        <v>51</v>
      </c>
      <c r="H68" s="1">
        <v>204</v>
      </c>
      <c r="I68" s="2">
        <v>38087</v>
      </c>
    </row>
    <row r="69" spans="1:9" ht="8.25">
      <c r="A69" s="1" t="s">
        <v>96</v>
      </c>
      <c r="B69" s="2">
        <v>16888</v>
      </c>
      <c r="C69" s="1">
        <v>313</v>
      </c>
      <c r="D69" s="1">
        <v>223</v>
      </c>
      <c r="E69" s="1">
        <v>690</v>
      </c>
      <c r="F69" s="1">
        <v>824</v>
      </c>
      <c r="G69" s="1">
        <v>20</v>
      </c>
      <c r="H69" s="1">
        <v>82</v>
      </c>
      <c r="I69" s="2">
        <v>19040</v>
      </c>
    </row>
    <row r="70" spans="1:14" s="3" customFormat="1" ht="8.25">
      <c r="A70" s="3" t="s">
        <v>120</v>
      </c>
      <c r="B70" s="4">
        <f>SUM(B68:B69)</f>
        <v>49658</v>
      </c>
      <c r="C70" s="4">
        <f aca="true" t="shared" si="8" ref="C70:I70">SUM(C68:C69)</f>
        <v>1363</v>
      </c>
      <c r="D70" s="4">
        <f t="shared" si="8"/>
        <v>590</v>
      </c>
      <c r="E70" s="4">
        <f t="shared" si="8"/>
        <v>3072</v>
      </c>
      <c r="F70" s="4">
        <f t="shared" si="8"/>
        <v>2087</v>
      </c>
      <c r="G70" s="4">
        <f t="shared" si="8"/>
        <v>71</v>
      </c>
      <c r="H70" s="4">
        <f t="shared" si="8"/>
        <v>286</v>
      </c>
      <c r="I70" s="4">
        <f t="shared" si="8"/>
        <v>57127</v>
      </c>
      <c r="J70" s="4"/>
      <c r="K70" s="4"/>
      <c r="L70" s="4"/>
      <c r="M70" s="4"/>
      <c r="N70" s="4"/>
    </row>
    <row r="71" spans="1:9" ht="8.25">
      <c r="A71" s="1" t="s">
        <v>72</v>
      </c>
      <c r="B71" s="2">
        <v>12788</v>
      </c>
      <c r="C71" s="1">
        <v>535</v>
      </c>
      <c r="D71" s="1">
        <v>113</v>
      </c>
      <c r="E71" s="2">
        <v>1249</v>
      </c>
      <c r="F71" s="1">
        <v>473</v>
      </c>
      <c r="G71" s="1">
        <v>24</v>
      </c>
      <c r="H71" s="1">
        <v>123</v>
      </c>
      <c r="I71" s="2">
        <v>15305</v>
      </c>
    </row>
    <row r="72" spans="1:9" ht="8.25">
      <c r="A72" s="1" t="s">
        <v>11</v>
      </c>
      <c r="B72" s="2">
        <v>12898</v>
      </c>
      <c r="C72" s="1">
        <v>576</v>
      </c>
      <c r="D72" s="1">
        <v>103</v>
      </c>
      <c r="E72" s="2">
        <v>1263</v>
      </c>
      <c r="F72" s="1">
        <v>335</v>
      </c>
      <c r="G72" s="1">
        <v>20</v>
      </c>
      <c r="H72" s="1">
        <v>104</v>
      </c>
      <c r="I72" s="2">
        <v>15299</v>
      </c>
    </row>
    <row r="73" spans="1:9" ht="8.25">
      <c r="A73" s="1" t="s">
        <v>56</v>
      </c>
      <c r="B73" s="2">
        <v>12328</v>
      </c>
      <c r="C73" s="1">
        <v>786</v>
      </c>
      <c r="D73" s="1">
        <v>91</v>
      </c>
      <c r="E73" s="2">
        <v>1772</v>
      </c>
      <c r="F73" s="1">
        <v>331</v>
      </c>
      <c r="G73" s="1">
        <v>22</v>
      </c>
      <c r="H73" s="1">
        <v>105</v>
      </c>
      <c r="I73" s="2">
        <v>15435</v>
      </c>
    </row>
    <row r="74" spans="1:9" ht="8.25">
      <c r="A74" s="1" t="s">
        <v>13</v>
      </c>
      <c r="B74" s="2">
        <v>17895</v>
      </c>
      <c r="C74" s="1">
        <v>594</v>
      </c>
      <c r="D74" s="1">
        <v>184</v>
      </c>
      <c r="E74" s="2">
        <v>1176</v>
      </c>
      <c r="F74" s="1">
        <v>495</v>
      </c>
      <c r="G74" s="1">
        <v>26</v>
      </c>
      <c r="H74" s="1">
        <v>71</v>
      </c>
      <c r="I74" s="2">
        <v>20441</v>
      </c>
    </row>
    <row r="75" spans="1:14" s="3" customFormat="1" ht="8.25">
      <c r="A75" s="3" t="s">
        <v>121</v>
      </c>
      <c r="B75" s="4">
        <f>SUM(B71:B74)</f>
        <v>55909</v>
      </c>
      <c r="C75" s="4">
        <f aca="true" t="shared" si="9" ref="C75:I75">SUM(C71:C74)</f>
        <v>2491</v>
      </c>
      <c r="D75" s="4">
        <f t="shared" si="9"/>
        <v>491</v>
      </c>
      <c r="E75" s="4">
        <f t="shared" si="9"/>
        <v>5460</v>
      </c>
      <c r="F75" s="4">
        <f t="shared" si="9"/>
        <v>1634</v>
      </c>
      <c r="G75" s="4">
        <f t="shared" si="9"/>
        <v>92</v>
      </c>
      <c r="H75" s="4">
        <f t="shared" si="9"/>
        <v>403</v>
      </c>
      <c r="I75" s="4">
        <f t="shared" si="9"/>
        <v>66480</v>
      </c>
      <c r="J75" s="4"/>
      <c r="K75" s="4"/>
      <c r="L75" s="4"/>
      <c r="M75" s="4"/>
      <c r="N75" s="4"/>
    </row>
    <row r="76" spans="1:9" ht="8.25">
      <c r="A76" s="1" t="s">
        <v>110</v>
      </c>
      <c r="B76" s="2">
        <v>35007</v>
      </c>
      <c r="C76" s="1">
        <v>559</v>
      </c>
      <c r="D76" s="1">
        <v>258</v>
      </c>
      <c r="E76" s="2">
        <v>1558</v>
      </c>
      <c r="F76" s="1">
        <v>640</v>
      </c>
      <c r="G76" s="1">
        <v>16</v>
      </c>
      <c r="H76" s="1">
        <v>77</v>
      </c>
      <c r="I76" s="2">
        <v>38115</v>
      </c>
    </row>
    <row r="77" spans="1:9" ht="8.25">
      <c r="A77" s="1" t="s">
        <v>84</v>
      </c>
      <c r="B77" s="2">
        <v>19272</v>
      </c>
      <c r="C77" s="1">
        <v>234</v>
      </c>
      <c r="D77" s="1">
        <v>95</v>
      </c>
      <c r="E77" s="2">
        <v>1009</v>
      </c>
      <c r="F77" s="1">
        <v>426</v>
      </c>
      <c r="G77" s="1">
        <v>17</v>
      </c>
      <c r="H77" s="1">
        <v>96</v>
      </c>
      <c r="I77" s="2">
        <v>21149</v>
      </c>
    </row>
    <row r="78" spans="1:9" ht="8.25">
      <c r="A78" s="1" t="s">
        <v>86</v>
      </c>
      <c r="B78" s="2">
        <v>55155</v>
      </c>
      <c r="C78" s="2">
        <v>1606</v>
      </c>
      <c r="D78" s="1">
        <v>885</v>
      </c>
      <c r="E78" s="2">
        <v>1230</v>
      </c>
      <c r="F78" s="1">
        <v>901</v>
      </c>
      <c r="G78" s="1">
        <v>43</v>
      </c>
      <c r="H78" s="1">
        <v>88</v>
      </c>
      <c r="I78" s="2">
        <v>59908</v>
      </c>
    </row>
    <row r="79" spans="1:9" ht="8.25">
      <c r="A79" s="1" t="s">
        <v>50</v>
      </c>
      <c r="B79" s="2">
        <v>33084</v>
      </c>
      <c r="C79" s="1">
        <v>416</v>
      </c>
      <c r="D79" s="1">
        <v>516</v>
      </c>
      <c r="E79" s="1">
        <v>609</v>
      </c>
      <c r="F79" s="2">
        <v>1101</v>
      </c>
      <c r="G79" s="1">
        <v>34</v>
      </c>
      <c r="H79" s="1">
        <v>76</v>
      </c>
      <c r="I79" s="2">
        <v>35836</v>
      </c>
    </row>
    <row r="80" spans="1:9" ht="8.25">
      <c r="A80" s="1" t="s">
        <v>42</v>
      </c>
      <c r="B80" s="2">
        <v>55955</v>
      </c>
      <c r="C80" s="1">
        <v>178</v>
      </c>
      <c r="D80" s="1">
        <v>612</v>
      </c>
      <c r="E80" s="1">
        <v>780</v>
      </c>
      <c r="F80" s="2">
        <v>1807</v>
      </c>
      <c r="G80" s="1">
        <v>31</v>
      </c>
      <c r="H80" s="1">
        <v>135</v>
      </c>
      <c r="I80" s="2">
        <v>59498</v>
      </c>
    </row>
    <row r="81" spans="1:14" s="3" customFormat="1" ht="8.25">
      <c r="A81" s="3" t="s">
        <v>122</v>
      </c>
      <c r="B81" s="4">
        <f>SUM(B76:B80)</f>
        <v>198473</v>
      </c>
      <c r="C81" s="4">
        <f aca="true" t="shared" si="10" ref="C81:I81">SUM(C76:C80)</f>
        <v>2993</v>
      </c>
      <c r="D81" s="4">
        <f t="shared" si="10"/>
        <v>2366</v>
      </c>
      <c r="E81" s="4">
        <f t="shared" si="10"/>
        <v>5186</v>
      </c>
      <c r="F81" s="4">
        <f t="shared" si="10"/>
        <v>4875</v>
      </c>
      <c r="G81" s="4">
        <f t="shared" si="10"/>
        <v>141</v>
      </c>
      <c r="H81" s="4">
        <f t="shared" si="10"/>
        <v>472</v>
      </c>
      <c r="I81" s="4">
        <f t="shared" si="10"/>
        <v>214506</v>
      </c>
      <c r="J81" s="4"/>
      <c r="K81" s="4"/>
      <c r="L81" s="4"/>
      <c r="M81" s="4"/>
      <c r="N81" s="4"/>
    </row>
    <row r="82" spans="1:9" ht="8.25">
      <c r="A82" s="1" t="s">
        <v>48</v>
      </c>
      <c r="B82" s="2">
        <v>9755</v>
      </c>
      <c r="C82" s="1">
        <v>188</v>
      </c>
      <c r="D82" s="1">
        <v>206</v>
      </c>
      <c r="E82" s="2">
        <v>1335</v>
      </c>
      <c r="F82" s="1">
        <v>700</v>
      </c>
      <c r="G82" s="1">
        <v>41</v>
      </c>
      <c r="H82" s="1">
        <v>245</v>
      </c>
      <c r="I82" s="2">
        <v>12470</v>
      </c>
    </row>
    <row r="83" spans="1:9" ht="8.25">
      <c r="A83" s="1" t="s">
        <v>95</v>
      </c>
      <c r="B83" s="2">
        <v>15401</v>
      </c>
      <c r="C83" s="1">
        <v>462</v>
      </c>
      <c r="D83" s="1">
        <v>258</v>
      </c>
      <c r="E83" s="1">
        <v>699</v>
      </c>
      <c r="F83" s="1">
        <v>818</v>
      </c>
      <c r="G83" s="1">
        <v>20</v>
      </c>
      <c r="H83" s="1">
        <v>111</v>
      </c>
      <c r="I83" s="2">
        <v>17769</v>
      </c>
    </row>
    <row r="84" spans="1:9" ht="8.25">
      <c r="A84" s="1" t="s">
        <v>73</v>
      </c>
      <c r="B84" s="2">
        <v>13976</v>
      </c>
      <c r="C84" s="1">
        <v>296</v>
      </c>
      <c r="D84" s="1">
        <v>185</v>
      </c>
      <c r="E84" s="1">
        <v>493</v>
      </c>
      <c r="F84" s="1">
        <v>488</v>
      </c>
      <c r="G84" s="1">
        <v>15</v>
      </c>
      <c r="H84" s="1">
        <v>85</v>
      </c>
      <c r="I84" s="2">
        <v>15538</v>
      </c>
    </row>
    <row r="85" spans="1:9" ht="8.25">
      <c r="A85" s="1" t="s">
        <v>31</v>
      </c>
      <c r="B85" s="2">
        <v>31043</v>
      </c>
      <c r="C85" s="1">
        <v>440</v>
      </c>
      <c r="D85" s="1">
        <v>608</v>
      </c>
      <c r="E85" s="2">
        <v>1399</v>
      </c>
      <c r="F85" s="2">
        <v>3072</v>
      </c>
      <c r="G85" s="1">
        <v>64</v>
      </c>
      <c r="H85" s="1">
        <v>366</v>
      </c>
      <c r="I85" s="2">
        <v>36992</v>
      </c>
    </row>
    <row r="86" spans="1:14" s="3" customFormat="1" ht="8.25">
      <c r="A86" s="3" t="s">
        <v>123</v>
      </c>
      <c r="B86" s="4">
        <f>SUM(B82:B85)</f>
        <v>70175</v>
      </c>
      <c r="C86" s="4">
        <f aca="true" t="shared" si="11" ref="C86:I86">SUM(C82:C85)</f>
        <v>1386</v>
      </c>
      <c r="D86" s="4">
        <f t="shared" si="11"/>
        <v>1257</v>
      </c>
      <c r="E86" s="4">
        <f t="shared" si="11"/>
        <v>3926</v>
      </c>
      <c r="F86" s="4">
        <f t="shared" si="11"/>
        <v>5078</v>
      </c>
      <c r="G86" s="4">
        <f t="shared" si="11"/>
        <v>140</v>
      </c>
      <c r="H86" s="4">
        <f t="shared" si="11"/>
        <v>807</v>
      </c>
      <c r="I86" s="4">
        <f t="shared" si="11"/>
        <v>82769</v>
      </c>
      <c r="J86" s="4"/>
      <c r="K86" s="4"/>
      <c r="L86" s="4"/>
      <c r="M86" s="4"/>
      <c r="N86" s="4"/>
    </row>
    <row r="87" spans="1:9" ht="8.25">
      <c r="A87" s="1" t="s">
        <v>47</v>
      </c>
      <c r="B87" s="2">
        <v>7074</v>
      </c>
      <c r="C87" s="1">
        <v>89</v>
      </c>
      <c r="D87" s="1">
        <v>84</v>
      </c>
      <c r="E87" s="1">
        <v>621</v>
      </c>
      <c r="F87" s="1">
        <v>397</v>
      </c>
      <c r="G87" s="1">
        <v>18</v>
      </c>
      <c r="H87" s="1">
        <v>73</v>
      </c>
      <c r="I87" s="2">
        <v>8356</v>
      </c>
    </row>
    <row r="88" spans="1:9" ht="8.25">
      <c r="A88" s="1" t="s">
        <v>27</v>
      </c>
      <c r="B88" s="2">
        <v>19651</v>
      </c>
      <c r="C88" s="1">
        <v>658</v>
      </c>
      <c r="D88" s="1">
        <v>552</v>
      </c>
      <c r="E88" s="2">
        <v>2851</v>
      </c>
      <c r="F88" s="2">
        <v>1447</v>
      </c>
      <c r="G88" s="1">
        <v>77</v>
      </c>
      <c r="H88" s="1">
        <v>371</v>
      </c>
      <c r="I88" s="2">
        <v>25607</v>
      </c>
    </row>
    <row r="89" spans="1:14" s="3" customFormat="1" ht="8.25">
      <c r="A89" s="8" t="s">
        <v>124</v>
      </c>
      <c r="B89" s="9">
        <f>SUM(B87:B88)</f>
        <v>26725</v>
      </c>
      <c r="C89" s="9">
        <f aca="true" t="shared" si="12" ref="C89:I89">SUM(C87:C88)</f>
        <v>747</v>
      </c>
      <c r="D89" s="9">
        <f t="shared" si="12"/>
        <v>636</v>
      </c>
      <c r="E89" s="9">
        <f t="shared" si="12"/>
        <v>3472</v>
      </c>
      <c r="F89" s="9">
        <f t="shared" si="12"/>
        <v>1844</v>
      </c>
      <c r="G89" s="9">
        <f t="shared" si="12"/>
        <v>95</v>
      </c>
      <c r="H89" s="9">
        <f t="shared" si="12"/>
        <v>444</v>
      </c>
      <c r="I89" s="9">
        <f t="shared" si="12"/>
        <v>33963</v>
      </c>
      <c r="J89" s="4"/>
      <c r="K89" s="4"/>
      <c r="L89" s="4"/>
      <c r="M89" s="4"/>
      <c r="N89" s="4"/>
    </row>
    <row r="90" s="5" customFormat="1" ht="16.5" customHeight="1">
      <c r="A90" s="5" t="s">
        <v>137</v>
      </c>
    </row>
    <row r="91" spans="1:9" ht="15.75" customHeight="1">
      <c r="A91" s="19" t="s">
        <v>136</v>
      </c>
      <c r="B91" s="21" t="s">
        <v>0</v>
      </c>
      <c r="C91" s="21"/>
      <c r="D91" s="21"/>
      <c r="E91" s="21"/>
      <c r="F91" s="21"/>
      <c r="G91" s="21"/>
      <c r="H91" s="21"/>
      <c r="I91" s="22" t="s">
        <v>8</v>
      </c>
    </row>
    <row r="92" spans="1:27" ht="39.75" customHeight="1">
      <c r="A92" s="20"/>
      <c r="B92" s="7" t="s">
        <v>1</v>
      </c>
      <c r="C92" s="7" t="s">
        <v>2</v>
      </c>
      <c r="D92" s="7" t="s">
        <v>3</v>
      </c>
      <c r="E92" s="7" t="s">
        <v>4</v>
      </c>
      <c r="F92" s="7" t="s">
        <v>5</v>
      </c>
      <c r="G92" s="7" t="s">
        <v>6</v>
      </c>
      <c r="H92" s="7" t="s">
        <v>7</v>
      </c>
      <c r="I92" s="2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9" ht="10.5" customHeight="1">
      <c r="A93" s="1" t="s">
        <v>28</v>
      </c>
      <c r="B93" s="2">
        <v>33899</v>
      </c>
      <c r="C93" s="2">
        <v>2320</v>
      </c>
      <c r="D93" s="1">
        <v>557</v>
      </c>
      <c r="E93" s="2">
        <v>2753</v>
      </c>
      <c r="F93" s="1">
        <v>994</v>
      </c>
      <c r="G93" s="1">
        <v>85</v>
      </c>
      <c r="H93" s="1">
        <v>223</v>
      </c>
      <c r="I93" s="2">
        <v>40831</v>
      </c>
    </row>
    <row r="94" spans="1:9" ht="8.25">
      <c r="A94" s="1" t="s">
        <v>18</v>
      </c>
      <c r="B94" s="2">
        <v>26659</v>
      </c>
      <c r="C94" s="1">
        <v>513</v>
      </c>
      <c r="D94" s="1">
        <v>861</v>
      </c>
      <c r="E94" s="2">
        <v>2484</v>
      </c>
      <c r="F94" s="2">
        <v>2376</v>
      </c>
      <c r="G94" s="1">
        <v>114</v>
      </c>
      <c r="H94" s="1">
        <v>517</v>
      </c>
      <c r="I94" s="2">
        <v>33524</v>
      </c>
    </row>
    <row r="95" spans="1:9" ht="8.25">
      <c r="A95" s="1" t="s">
        <v>63</v>
      </c>
      <c r="B95" s="2">
        <v>34797</v>
      </c>
      <c r="C95" s="2">
        <v>4731</v>
      </c>
      <c r="D95" s="1">
        <v>646</v>
      </c>
      <c r="E95" s="2">
        <v>2269</v>
      </c>
      <c r="F95" s="1">
        <v>472</v>
      </c>
      <c r="G95" s="1">
        <v>47</v>
      </c>
      <c r="H95" s="1">
        <v>60</v>
      </c>
      <c r="I95" s="2">
        <v>43022</v>
      </c>
    </row>
    <row r="96" spans="1:9" ht="8.25">
      <c r="A96" s="1" t="s">
        <v>15</v>
      </c>
      <c r="B96" s="2">
        <v>39716</v>
      </c>
      <c r="C96" s="2">
        <v>1214</v>
      </c>
      <c r="D96" s="2">
        <v>1212</v>
      </c>
      <c r="E96" s="2">
        <v>3198</v>
      </c>
      <c r="F96" s="2">
        <v>2522</v>
      </c>
      <c r="G96" s="1">
        <v>100</v>
      </c>
      <c r="H96" s="1">
        <v>447</v>
      </c>
      <c r="I96" s="2">
        <v>48409</v>
      </c>
    </row>
    <row r="97" spans="1:9" ht="8.25">
      <c r="A97" s="1" t="s">
        <v>88</v>
      </c>
      <c r="B97" s="2">
        <v>74710</v>
      </c>
      <c r="C97" s="2">
        <v>1936</v>
      </c>
      <c r="D97" s="2">
        <v>1427</v>
      </c>
      <c r="E97" s="2">
        <v>2030</v>
      </c>
      <c r="F97" s="2">
        <v>2701</v>
      </c>
      <c r="G97" s="1">
        <v>86</v>
      </c>
      <c r="H97" s="1">
        <v>179</v>
      </c>
      <c r="I97" s="2">
        <v>83069</v>
      </c>
    </row>
    <row r="98" spans="1:14" s="3" customFormat="1" ht="8.25">
      <c r="A98" s="3" t="s">
        <v>134</v>
      </c>
      <c r="B98" s="4">
        <f>SUM(B93:B97)</f>
        <v>209781</v>
      </c>
      <c r="C98" s="4">
        <f aca="true" t="shared" si="13" ref="C98:I98">SUM(C93:C97)</f>
        <v>10714</v>
      </c>
      <c r="D98" s="4">
        <f t="shared" si="13"/>
        <v>4703</v>
      </c>
      <c r="E98" s="4">
        <f t="shared" si="13"/>
        <v>12734</v>
      </c>
      <c r="F98" s="4">
        <f t="shared" si="13"/>
        <v>9065</v>
      </c>
      <c r="G98" s="4">
        <f t="shared" si="13"/>
        <v>432</v>
      </c>
      <c r="H98" s="4">
        <f t="shared" si="13"/>
        <v>1426</v>
      </c>
      <c r="I98" s="4">
        <f t="shared" si="13"/>
        <v>248855</v>
      </c>
      <c r="J98" s="4"/>
      <c r="K98" s="4"/>
      <c r="L98" s="4"/>
      <c r="M98" s="4"/>
      <c r="N98" s="4"/>
    </row>
    <row r="99" spans="1:9" ht="8.25">
      <c r="A99" s="1" t="s">
        <v>40</v>
      </c>
      <c r="B99" s="2">
        <v>52729</v>
      </c>
      <c r="C99" s="1">
        <v>888</v>
      </c>
      <c r="D99" s="2">
        <v>1474</v>
      </c>
      <c r="E99" s="2">
        <v>2031</v>
      </c>
      <c r="F99" s="2">
        <v>3281</v>
      </c>
      <c r="G99" s="1">
        <v>117</v>
      </c>
      <c r="H99" s="1">
        <v>498</v>
      </c>
      <c r="I99" s="2">
        <v>61018</v>
      </c>
    </row>
    <row r="100" spans="1:9" ht="8.25">
      <c r="A100" s="1" t="s">
        <v>16</v>
      </c>
      <c r="B100" s="2">
        <v>111629</v>
      </c>
      <c r="C100" s="1">
        <v>924</v>
      </c>
      <c r="D100" s="2">
        <v>1243</v>
      </c>
      <c r="E100" s="2">
        <v>1447</v>
      </c>
      <c r="F100" s="2">
        <v>3235</v>
      </c>
      <c r="G100" s="1">
        <v>51</v>
      </c>
      <c r="H100" s="1">
        <v>185</v>
      </c>
      <c r="I100" s="2">
        <v>118714</v>
      </c>
    </row>
    <row r="101" spans="1:9" ht="8.25">
      <c r="A101" s="1" t="s">
        <v>94</v>
      </c>
      <c r="B101" s="2">
        <v>41594</v>
      </c>
      <c r="C101" s="1">
        <v>316</v>
      </c>
      <c r="D101" s="1">
        <v>295</v>
      </c>
      <c r="E101" s="1">
        <v>312</v>
      </c>
      <c r="F101" s="1">
        <v>772</v>
      </c>
      <c r="G101" s="1">
        <v>15</v>
      </c>
      <c r="H101" s="1">
        <v>32</v>
      </c>
      <c r="I101" s="2">
        <v>43336</v>
      </c>
    </row>
    <row r="102" spans="1:9" ht="8.25">
      <c r="A102" s="1" t="s">
        <v>24</v>
      </c>
      <c r="B102" s="2">
        <v>48834</v>
      </c>
      <c r="C102" s="1">
        <v>165</v>
      </c>
      <c r="D102" s="1">
        <v>410</v>
      </c>
      <c r="E102" s="1">
        <v>235</v>
      </c>
      <c r="F102" s="2">
        <v>1061</v>
      </c>
      <c r="G102" s="1">
        <v>8</v>
      </c>
      <c r="H102" s="1">
        <v>32</v>
      </c>
      <c r="I102" s="2">
        <v>50745</v>
      </c>
    </row>
    <row r="103" spans="1:9" ht="8.25">
      <c r="A103" s="1" t="s">
        <v>51</v>
      </c>
      <c r="B103" s="2">
        <v>74957</v>
      </c>
      <c r="C103" s="1">
        <v>350</v>
      </c>
      <c r="D103" s="1">
        <v>665</v>
      </c>
      <c r="E103" s="1">
        <v>465</v>
      </c>
      <c r="F103" s="2">
        <v>2145</v>
      </c>
      <c r="G103" s="1">
        <v>20</v>
      </c>
      <c r="H103" s="1">
        <v>68</v>
      </c>
      <c r="I103" s="2">
        <v>78670</v>
      </c>
    </row>
    <row r="104" spans="1:14" s="3" customFormat="1" ht="8.25">
      <c r="A104" s="3" t="s">
        <v>125</v>
      </c>
      <c r="B104" s="4">
        <f>SUM(B99:B103)</f>
        <v>329743</v>
      </c>
      <c r="C104" s="4">
        <f aca="true" t="shared" si="14" ref="C104:I104">SUM(C99:C103)</f>
        <v>2643</v>
      </c>
      <c r="D104" s="4">
        <f t="shared" si="14"/>
        <v>4087</v>
      </c>
      <c r="E104" s="4">
        <f t="shared" si="14"/>
        <v>4490</v>
      </c>
      <c r="F104" s="4">
        <f t="shared" si="14"/>
        <v>10494</v>
      </c>
      <c r="G104" s="4">
        <f t="shared" si="14"/>
        <v>211</v>
      </c>
      <c r="H104" s="4">
        <f t="shared" si="14"/>
        <v>815</v>
      </c>
      <c r="I104" s="4">
        <f t="shared" si="14"/>
        <v>352483</v>
      </c>
      <c r="J104" s="4"/>
      <c r="K104" s="4"/>
      <c r="L104" s="4"/>
      <c r="M104" s="4"/>
      <c r="N104" s="4"/>
    </row>
    <row r="105" spans="1:9" ht="8.25">
      <c r="A105" s="1" t="s">
        <v>78</v>
      </c>
      <c r="B105" s="2">
        <v>47527</v>
      </c>
      <c r="C105" s="1">
        <v>663</v>
      </c>
      <c r="D105" s="2">
        <v>1259</v>
      </c>
      <c r="E105" s="2">
        <v>2454</v>
      </c>
      <c r="F105" s="2">
        <v>1826</v>
      </c>
      <c r="G105" s="1">
        <v>83</v>
      </c>
      <c r="H105" s="1">
        <v>246</v>
      </c>
      <c r="I105" s="2">
        <v>54058</v>
      </c>
    </row>
    <row r="106" spans="1:9" ht="8.25">
      <c r="A106" s="1" t="s">
        <v>59</v>
      </c>
      <c r="B106" s="2">
        <v>23557</v>
      </c>
      <c r="C106" s="1">
        <v>679</v>
      </c>
      <c r="D106" s="1">
        <v>732</v>
      </c>
      <c r="E106" s="2">
        <v>1296</v>
      </c>
      <c r="F106" s="2">
        <v>1368</v>
      </c>
      <c r="G106" s="1">
        <v>51</v>
      </c>
      <c r="H106" s="1">
        <v>170</v>
      </c>
      <c r="I106" s="2">
        <v>27853</v>
      </c>
    </row>
    <row r="107" spans="1:14" s="3" customFormat="1" ht="8.25">
      <c r="A107" s="3" t="s">
        <v>126</v>
      </c>
      <c r="B107" s="4">
        <f>SUM(B105:B106)</f>
        <v>71084</v>
      </c>
      <c r="C107" s="4">
        <f aca="true" t="shared" si="15" ref="C107:I107">SUM(C105:C106)</f>
        <v>1342</v>
      </c>
      <c r="D107" s="4">
        <f t="shared" si="15"/>
        <v>1991</v>
      </c>
      <c r="E107" s="4">
        <f t="shared" si="15"/>
        <v>3750</v>
      </c>
      <c r="F107" s="4">
        <f t="shared" si="15"/>
        <v>3194</v>
      </c>
      <c r="G107" s="4">
        <f t="shared" si="15"/>
        <v>134</v>
      </c>
      <c r="H107" s="4">
        <f t="shared" si="15"/>
        <v>416</v>
      </c>
      <c r="I107" s="4">
        <f t="shared" si="15"/>
        <v>81911</v>
      </c>
      <c r="J107" s="4"/>
      <c r="K107" s="4"/>
      <c r="L107" s="4"/>
      <c r="M107" s="4"/>
      <c r="N107" s="4"/>
    </row>
    <row r="108" spans="1:9" ht="8.25">
      <c r="A108" s="1" t="s">
        <v>33</v>
      </c>
      <c r="B108" s="2">
        <v>66118</v>
      </c>
      <c r="C108" s="2">
        <v>1103</v>
      </c>
      <c r="D108" s="1">
        <v>893</v>
      </c>
      <c r="E108" s="1">
        <v>946</v>
      </c>
      <c r="F108" s="1">
        <v>979</v>
      </c>
      <c r="G108" s="1">
        <v>22</v>
      </c>
      <c r="H108" s="1">
        <v>58</v>
      </c>
      <c r="I108" s="2">
        <v>70119</v>
      </c>
    </row>
    <row r="109" spans="1:9" ht="8.25">
      <c r="A109" s="1" t="s">
        <v>35</v>
      </c>
      <c r="B109" s="2">
        <v>16438</v>
      </c>
      <c r="C109" s="1">
        <v>676</v>
      </c>
      <c r="D109" s="1">
        <v>645</v>
      </c>
      <c r="E109" s="1">
        <v>409</v>
      </c>
      <c r="F109" s="1">
        <v>334</v>
      </c>
      <c r="G109" s="1">
        <v>34</v>
      </c>
      <c r="H109" s="1">
        <v>58</v>
      </c>
      <c r="I109" s="2">
        <v>18594</v>
      </c>
    </row>
    <row r="110" spans="1:9" ht="8.25">
      <c r="A110" s="1" t="s">
        <v>30</v>
      </c>
      <c r="B110" s="2">
        <v>32759</v>
      </c>
      <c r="C110" s="1">
        <v>472</v>
      </c>
      <c r="D110" s="1">
        <v>584</v>
      </c>
      <c r="E110" s="1">
        <v>582</v>
      </c>
      <c r="F110" s="1">
        <v>629</v>
      </c>
      <c r="G110" s="1">
        <v>10</v>
      </c>
      <c r="H110" s="1">
        <v>34</v>
      </c>
      <c r="I110" s="2">
        <v>35070</v>
      </c>
    </row>
    <row r="111" spans="1:9" ht="8.25">
      <c r="A111" s="1" t="s">
        <v>108</v>
      </c>
      <c r="B111" s="2">
        <v>17557</v>
      </c>
      <c r="C111" s="1">
        <v>456</v>
      </c>
      <c r="D111" s="1">
        <v>443</v>
      </c>
      <c r="E111" s="1">
        <v>783</v>
      </c>
      <c r="F111" s="1">
        <v>453</v>
      </c>
      <c r="G111" s="1">
        <v>20</v>
      </c>
      <c r="H111" s="1">
        <v>83</v>
      </c>
      <c r="I111" s="2">
        <v>19795</v>
      </c>
    </row>
    <row r="112" spans="1:9" ht="8.25">
      <c r="A112" s="1" t="s">
        <v>82</v>
      </c>
      <c r="B112" s="2">
        <v>49459</v>
      </c>
      <c r="C112" s="1">
        <v>702</v>
      </c>
      <c r="D112" s="2">
        <v>1244</v>
      </c>
      <c r="E112" s="1">
        <v>506</v>
      </c>
      <c r="F112" s="1">
        <v>818</v>
      </c>
      <c r="G112" s="1">
        <v>17</v>
      </c>
      <c r="H112" s="1">
        <v>30</v>
      </c>
      <c r="I112" s="2">
        <v>52776</v>
      </c>
    </row>
    <row r="113" spans="1:14" s="3" customFormat="1" ht="8.25">
      <c r="A113" s="3" t="s">
        <v>127</v>
      </c>
      <c r="B113" s="4">
        <f>SUM(B108:B112)</f>
        <v>182331</v>
      </c>
      <c r="C113" s="4">
        <f aca="true" t="shared" si="16" ref="C113:I113">SUM(C108:C112)</f>
        <v>3409</v>
      </c>
      <c r="D113" s="4">
        <f t="shared" si="16"/>
        <v>3809</v>
      </c>
      <c r="E113" s="4">
        <f t="shared" si="16"/>
        <v>3226</v>
      </c>
      <c r="F113" s="4">
        <f t="shared" si="16"/>
        <v>3213</v>
      </c>
      <c r="G113" s="4">
        <f t="shared" si="16"/>
        <v>103</v>
      </c>
      <c r="H113" s="4">
        <f t="shared" si="16"/>
        <v>263</v>
      </c>
      <c r="I113" s="4">
        <f t="shared" si="16"/>
        <v>196354</v>
      </c>
      <c r="J113" s="4"/>
      <c r="K113" s="4"/>
      <c r="L113" s="4"/>
      <c r="M113" s="4"/>
      <c r="N113" s="4"/>
    </row>
    <row r="114" spans="1:9" ht="8.25">
      <c r="A114" s="1" t="s">
        <v>60</v>
      </c>
      <c r="B114" s="2">
        <v>59780</v>
      </c>
      <c r="C114" s="1">
        <v>579</v>
      </c>
      <c r="D114" s="1">
        <v>396</v>
      </c>
      <c r="E114" s="1">
        <v>671</v>
      </c>
      <c r="F114" s="2">
        <v>1225</v>
      </c>
      <c r="G114" s="1">
        <v>20</v>
      </c>
      <c r="H114" s="1">
        <v>43</v>
      </c>
      <c r="I114" s="2">
        <v>62714</v>
      </c>
    </row>
    <row r="115" spans="1:9" ht="8.25">
      <c r="A115" s="1" t="s">
        <v>98</v>
      </c>
      <c r="B115" s="2">
        <v>33155</v>
      </c>
      <c r="C115" s="1">
        <v>115</v>
      </c>
      <c r="D115" s="1">
        <v>597</v>
      </c>
      <c r="E115" s="1">
        <v>246</v>
      </c>
      <c r="F115" s="2">
        <v>2164</v>
      </c>
      <c r="G115" s="1">
        <v>5</v>
      </c>
      <c r="H115" s="1">
        <v>61</v>
      </c>
      <c r="I115" s="2">
        <v>36343</v>
      </c>
    </row>
    <row r="116" spans="1:9" ht="8.25">
      <c r="A116" s="1" t="s">
        <v>68</v>
      </c>
      <c r="B116" s="2">
        <v>51359</v>
      </c>
      <c r="C116" s="1">
        <v>593</v>
      </c>
      <c r="D116" s="1">
        <v>701</v>
      </c>
      <c r="E116" s="1">
        <v>953</v>
      </c>
      <c r="F116" s="2">
        <v>1808</v>
      </c>
      <c r="G116" s="1">
        <v>37</v>
      </c>
      <c r="H116" s="1">
        <v>116</v>
      </c>
      <c r="I116" s="2">
        <v>55567</v>
      </c>
    </row>
    <row r="117" spans="1:9" ht="8.25">
      <c r="A117" s="1" t="s">
        <v>9</v>
      </c>
      <c r="B117" s="2">
        <v>50986</v>
      </c>
      <c r="C117" s="1">
        <v>245</v>
      </c>
      <c r="D117" s="1">
        <v>638</v>
      </c>
      <c r="E117" s="1">
        <v>430</v>
      </c>
      <c r="F117" s="2">
        <v>1391</v>
      </c>
      <c r="G117" s="1">
        <v>7</v>
      </c>
      <c r="H117" s="1">
        <v>46</v>
      </c>
      <c r="I117" s="2">
        <v>53743</v>
      </c>
    </row>
    <row r="118" spans="1:9" ht="8.25">
      <c r="A118" s="1" t="s">
        <v>26</v>
      </c>
      <c r="B118" s="2">
        <v>27516</v>
      </c>
      <c r="C118" s="1">
        <v>102</v>
      </c>
      <c r="D118" s="1">
        <v>255</v>
      </c>
      <c r="E118" s="1">
        <v>254</v>
      </c>
      <c r="F118" s="1">
        <v>716</v>
      </c>
      <c r="G118" s="1">
        <v>4</v>
      </c>
      <c r="H118" s="1">
        <v>32</v>
      </c>
      <c r="I118" s="2">
        <v>28879</v>
      </c>
    </row>
    <row r="119" spans="1:9" ht="8.25">
      <c r="A119" s="1" t="s">
        <v>37</v>
      </c>
      <c r="B119" s="2">
        <v>24438</v>
      </c>
      <c r="C119" s="1">
        <v>258</v>
      </c>
      <c r="D119" s="1">
        <v>279</v>
      </c>
      <c r="E119" s="1">
        <v>620</v>
      </c>
      <c r="F119" s="2">
        <v>1199</v>
      </c>
      <c r="G119" s="1">
        <v>18</v>
      </c>
      <c r="H119" s="1">
        <v>96</v>
      </c>
      <c r="I119" s="2">
        <v>26908</v>
      </c>
    </row>
    <row r="120" spans="1:9" ht="8.25">
      <c r="A120" s="1" t="s">
        <v>29</v>
      </c>
      <c r="B120" s="2">
        <v>48894</v>
      </c>
      <c r="C120" s="1">
        <v>188</v>
      </c>
      <c r="D120" s="1">
        <v>193</v>
      </c>
      <c r="E120" s="1">
        <v>256</v>
      </c>
      <c r="F120" s="1">
        <v>537</v>
      </c>
      <c r="G120" s="1">
        <v>5</v>
      </c>
      <c r="H120" s="1">
        <v>24</v>
      </c>
      <c r="I120" s="2">
        <v>50097</v>
      </c>
    </row>
    <row r="121" spans="1:9" ht="8.25">
      <c r="A121" s="1" t="s">
        <v>80</v>
      </c>
      <c r="B121" s="2">
        <v>23217</v>
      </c>
      <c r="C121" s="1">
        <v>618</v>
      </c>
      <c r="D121" s="1">
        <v>217</v>
      </c>
      <c r="E121" s="1">
        <v>599</v>
      </c>
      <c r="F121" s="1">
        <v>527</v>
      </c>
      <c r="G121" s="1">
        <v>14</v>
      </c>
      <c r="H121" s="1">
        <v>27</v>
      </c>
      <c r="I121" s="2">
        <v>25219</v>
      </c>
    </row>
    <row r="122" spans="1:9" ht="8.25">
      <c r="A122" s="1" t="s">
        <v>92</v>
      </c>
      <c r="B122" s="2">
        <v>24432</v>
      </c>
      <c r="C122" s="1">
        <v>195</v>
      </c>
      <c r="D122" s="1">
        <v>262</v>
      </c>
      <c r="E122" s="1">
        <v>278</v>
      </c>
      <c r="F122" s="1">
        <v>232</v>
      </c>
      <c r="G122" s="1">
        <v>6</v>
      </c>
      <c r="H122" s="1">
        <v>19</v>
      </c>
      <c r="I122" s="2">
        <v>25424</v>
      </c>
    </row>
    <row r="123" spans="1:14" s="3" customFormat="1" ht="8.25">
      <c r="A123" s="3" t="s">
        <v>128</v>
      </c>
      <c r="B123" s="4">
        <f>SUM(B114:B122)</f>
        <v>343777</v>
      </c>
      <c r="C123" s="4">
        <f aca="true" t="shared" si="17" ref="C123:I123">SUM(C114:C122)</f>
        <v>2893</v>
      </c>
      <c r="D123" s="4">
        <f t="shared" si="17"/>
        <v>3538</v>
      </c>
      <c r="E123" s="4">
        <f t="shared" si="17"/>
        <v>4307</v>
      </c>
      <c r="F123" s="4">
        <f t="shared" si="17"/>
        <v>9799</v>
      </c>
      <c r="G123" s="4">
        <f t="shared" si="17"/>
        <v>116</v>
      </c>
      <c r="H123" s="4">
        <f t="shared" si="17"/>
        <v>464</v>
      </c>
      <c r="I123" s="4">
        <f t="shared" si="17"/>
        <v>364894</v>
      </c>
      <c r="J123" s="4"/>
      <c r="K123" s="4"/>
      <c r="L123" s="4"/>
      <c r="M123" s="4"/>
      <c r="N123" s="4"/>
    </row>
    <row r="124" spans="1:9" ht="8.25">
      <c r="A124" s="1" t="s">
        <v>89</v>
      </c>
      <c r="B124" s="2">
        <v>22646</v>
      </c>
      <c r="C124" s="1">
        <v>572</v>
      </c>
      <c r="D124" s="1">
        <v>598</v>
      </c>
      <c r="E124" s="2">
        <v>1990</v>
      </c>
      <c r="F124" s="1">
        <v>823</v>
      </c>
      <c r="G124" s="1">
        <v>42</v>
      </c>
      <c r="H124" s="1">
        <v>120</v>
      </c>
      <c r="I124" s="2">
        <v>26791</v>
      </c>
    </row>
    <row r="125" spans="1:9" ht="8.25">
      <c r="A125" s="1" t="s">
        <v>65</v>
      </c>
      <c r="B125" s="2">
        <v>23640</v>
      </c>
      <c r="C125" s="2">
        <v>1252</v>
      </c>
      <c r="D125" s="1">
        <v>235</v>
      </c>
      <c r="E125" s="2">
        <v>3100</v>
      </c>
      <c r="F125" s="1">
        <v>270</v>
      </c>
      <c r="G125" s="1">
        <v>22</v>
      </c>
      <c r="H125" s="1">
        <v>169</v>
      </c>
      <c r="I125" s="2">
        <v>28688</v>
      </c>
    </row>
    <row r="126" spans="1:9" ht="8.25">
      <c r="A126" s="1" t="s">
        <v>66</v>
      </c>
      <c r="B126" s="2">
        <v>14606</v>
      </c>
      <c r="C126" s="1">
        <v>391</v>
      </c>
      <c r="D126" s="1">
        <v>313</v>
      </c>
      <c r="E126" s="2">
        <v>2061</v>
      </c>
      <c r="F126" s="1">
        <v>393</v>
      </c>
      <c r="G126" s="1">
        <v>56</v>
      </c>
      <c r="H126" s="1">
        <v>127</v>
      </c>
      <c r="I126" s="2">
        <v>17947</v>
      </c>
    </row>
    <row r="127" spans="1:9" ht="8.25">
      <c r="A127" s="1" t="s">
        <v>25</v>
      </c>
      <c r="B127" s="2">
        <v>33654</v>
      </c>
      <c r="C127" s="1">
        <v>944</v>
      </c>
      <c r="D127" s="1">
        <v>620</v>
      </c>
      <c r="E127" s="2">
        <v>2333</v>
      </c>
      <c r="F127" s="1">
        <v>927</v>
      </c>
      <c r="G127" s="1">
        <v>71</v>
      </c>
      <c r="H127" s="1">
        <v>192</v>
      </c>
      <c r="I127" s="2">
        <v>38741</v>
      </c>
    </row>
    <row r="128" spans="1:14" s="3" customFormat="1" ht="8.25">
      <c r="A128" s="3" t="s">
        <v>129</v>
      </c>
      <c r="B128" s="4">
        <f>SUM(B124:B127)</f>
        <v>94546</v>
      </c>
      <c r="C128" s="4">
        <f aca="true" t="shared" si="18" ref="C128:I128">SUM(C124:C127)</f>
        <v>3159</v>
      </c>
      <c r="D128" s="4">
        <f t="shared" si="18"/>
        <v>1766</v>
      </c>
      <c r="E128" s="4">
        <f t="shared" si="18"/>
        <v>9484</v>
      </c>
      <c r="F128" s="4">
        <f t="shared" si="18"/>
        <v>2413</v>
      </c>
      <c r="G128" s="4">
        <f t="shared" si="18"/>
        <v>191</v>
      </c>
      <c r="H128" s="4">
        <f t="shared" si="18"/>
        <v>608</v>
      </c>
      <c r="I128" s="4">
        <f t="shared" si="18"/>
        <v>112167</v>
      </c>
      <c r="J128" s="4"/>
      <c r="K128" s="4"/>
      <c r="L128" s="4"/>
      <c r="M128" s="4"/>
      <c r="N128" s="4"/>
    </row>
    <row r="129" spans="1:9" s="3" customFormat="1" ht="8.25">
      <c r="A129" s="3" t="s">
        <v>130</v>
      </c>
      <c r="B129" s="4">
        <v>2249177</v>
      </c>
      <c r="C129" s="4">
        <v>59279</v>
      </c>
      <c r="D129" s="4">
        <v>34671</v>
      </c>
      <c r="E129" s="4">
        <v>147701</v>
      </c>
      <c r="F129" s="4">
        <v>84032</v>
      </c>
      <c r="G129" s="4">
        <v>3403</v>
      </c>
      <c r="H129" s="4">
        <v>14084</v>
      </c>
      <c r="I129" s="4">
        <v>2592347</v>
      </c>
    </row>
    <row r="130" spans="1:9" s="3" customFormat="1" ht="8.25">
      <c r="A130" s="3" t="s">
        <v>131</v>
      </c>
      <c r="B130" s="4">
        <v>493820</v>
      </c>
      <c r="C130" s="4">
        <v>21778</v>
      </c>
      <c r="D130" s="4">
        <v>7456</v>
      </c>
      <c r="E130" s="4">
        <v>82821</v>
      </c>
      <c r="F130" s="4">
        <v>26523</v>
      </c>
      <c r="G130" s="4">
        <v>1459</v>
      </c>
      <c r="H130" s="4">
        <v>7120</v>
      </c>
      <c r="I130" s="4">
        <v>640977</v>
      </c>
    </row>
    <row r="131" spans="1:9" s="3" customFormat="1" ht="8.25">
      <c r="A131" s="3" t="s">
        <v>132</v>
      </c>
      <c r="B131" s="4">
        <v>427195</v>
      </c>
      <c r="C131" s="4">
        <v>11208</v>
      </c>
      <c r="D131" s="4">
        <v>5428</v>
      </c>
      <c r="E131" s="4">
        <v>19491</v>
      </c>
      <c r="F131" s="4">
        <v>12409</v>
      </c>
      <c r="G131" s="4">
        <v>522</v>
      </c>
      <c r="H131" s="4">
        <v>1721</v>
      </c>
      <c r="I131" s="4">
        <v>477974</v>
      </c>
    </row>
    <row r="132" spans="1:9" s="3" customFormat="1" ht="8.25">
      <c r="A132" s="3" t="s">
        <v>133</v>
      </c>
      <c r="B132" s="4">
        <v>1328162</v>
      </c>
      <c r="C132" s="4">
        <v>26293</v>
      </c>
      <c r="D132" s="4">
        <v>21787</v>
      </c>
      <c r="E132" s="4">
        <v>45389</v>
      </c>
      <c r="F132" s="4">
        <v>45100</v>
      </c>
      <c r="G132" s="4">
        <v>1422</v>
      </c>
      <c r="H132" s="4">
        <v>5243</v>
      </c>
      <c r="I132" s="4">
        <v>1473396</v>
      </c>
    </row>
    <row r="133" spans="2:14" s="3" customFormat="1" ht="8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s="3" customFormat="1" ht="8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3" customFormat="1" ht="8.25">
      <c r="A135" s="8"/>
      <c r="B135" s="9"/>
      <c r="C135" s="9"/>
      <c r="D135" s="9"/>
      <c r="E135" s="9"/>
      <c r="F135" s="9"/>
      <c r="G135" s="9"/>
      <c r="H135" s="9"/>
      <c r="I135" s="9"/>
      <c r="J135" s="4"/>
      <c r="K135" s="4"/>
      <c r="L135" s="4"/>
      <c r="M135" s="4"/>
      <c r="N135" s="4"/>
    </row>
  </sheetData>
  <mergeCells count="6">
    <mergeCell ref="A2:A3"/>
    <mergeCell ref="B2:H2"/>
    <mergeCell ref="I2:I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2006-06-27T11:33:57Z</cp:lastPrinted>
  <dcterms:created xsi:type="dcterms:W3CDTF">2003-03-06T13:01:06Z</dcterms:created>
  <dcterms:modified xsi:type="dcterms:W3CDTF">2006-06-27T11:34:13Z</dcterms:modified>
  <cp:category/>
  <cp:version/>
  <cp:contentType/>
  <cp:contentStatus/>
</cp:coreProperties>
</file>